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45" windowWidth="15120" windowHeight="7110" firstSheet="1" activeTab="1"/>
  </bookViews>
  <sheets>
    <sheet name="Пр.1" sheetId="1" state="hidden" r:id="rId1"/>
    <sheet name="Пр. 1" sheetId="2" r:id="rId2"/>
    <sheet name="Пр.2" sheetId="3" state="hidden" r:id="rId3"/>
    <sheet name="Пр.3" sheetId="4" state="hidden" r:id="rId4"/>
    <sheet name="Пр. 4" sheetId="5" r:id="rId5"/>
    <sheet name="Пр. 5" sheetId="6" state="hidden" r:id="rId6"/>
    <sheet name="Пр.6" sheetId="7" r:id="rId7"/>
    <sheet name="Пр.7" sheetId="8" r:id="rId8"/>
    <sheet name="Пр.8" sheetId="9" state="hidden" r:id="rId9"/>
    <sheet name="Пр.9-дорож.фонд" sheetId="10" state="hidden" r:id="rId10"/>
    <sheet name="Пр.10-резервный фонд" sheetId="11" r:id="rId11"/>
    <sheet name="Пр.11" sheetId="12" state="hidden" r:id="rId12"/>
  </sheets>
  <definedNames>
    <definedName name="_xlnm.Print_Titles" localSheetId="4">'Пр. 4'!$11:$11</definedName>
    <definedName name="_xlnm.Print_Titles" localSheetId="5">'Пр. 5'!$14:$14</definedName>
  </definedNames>
  <calcPr fullCalcOnLoad="1"/>
</workbook>
</file>

<file path=xl/sharedStrings.xml><?xml version="1.0" encoding="utf-8"?>
<sst xmlns="http://schemas.openxmlformats.org/spreadsheetml/2006/main" count="16726" uniqueCount="1607">
  <si>
    <t>УТВЕРЖДЕНО</t>
  </si>
  <si>
    <t>решением Совета депутатов</t>
  </si>
  <si>
    <t>Волховского муниципального района</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</si>
  <si>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 </t>
  </si>
  <si>
    <t>КЦСР</t>
  </si>
  <si>
    <t>110</t>
  </si>
  <si>
    <t>111</t>
  </si>
  <si>
    <t>112</t>
  </si>
  <si>
    <t>113</t>
  </si>
  <si>
    <t>Муниципальное казенное учреждение "Транспортно-хозяйственная эксплуатационная служба"</t>
  </si>
  <si>
    <t>114</t>
  </si>
  <si>
    <t>115</t>
  </si>
  <si>
    <t>118</t>
  </si>
  <si>
    <t>Муниципальное казенное учреждение по строительству и землеустройству администрации Волховского муниципального района Ленинградской области</t>
  </si>
  <si>
    <t>119</t>
  </si>
  <si>
    <t>Контрольно-счетный орган Волховского муниципального района Ленинградской области</t>
  </si>
  <si>
    <t>120</t>
  </si>
  <si>
    <t>Наименование раздела и подраздела</t>
  </si>
  <si>
    <t>раздела</t>
  </si>
  <si>
    <t>подраздела</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</si>
  <si>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</si>
  <si>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</si>
  <si>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</si>
  <si>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</si>
  <si>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</si>
  <si>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</si>
  <si>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</si>
  <si>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</si>
  <si>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</si>
  <si>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</si>
  <si>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</si>
  <si>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</si>
  <si>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</si>
  <si>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0111</t>
  </si>
  <si>
    <t>Другие общегосударственные вопросы</t>
  </si>
  <si>
    <t>0113</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</si>
  <si>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</si>
  <si>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</si>
  <si>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</si>
  <si>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</si>
  <si>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Национальная экономика</t>
  </si>
  <si>
    <t>0400</t>
  </si>
  <si>
    <t>Сельское хозяйство и рыболовство</t>
  </si>
  <si>
    <t>0405</t>
  </si>
  <si>
    <t>Транспорт</t>
  </si>
  <si>
    <t>0408</t>
  </si>
  <si>
    <t>Дорожное хозяйство (дорожные фонды)</t>
  </si>
  <si>
    <t>0409</t>
  </si>
  <si>
    <t>Связь и информатика</t>
  </si>
  <si>
    <t>0410</t>
  </si>
  <si>
    <t>Другие вопросы в области национальной экономики</t>
  </si>
  <si>
    <t>0412</t>
  </si>
  <si>
    <t xml:space="preserve">Жилищно- коммунальное хозяйство </t>
  </si>
  <si>
    <t>0500</t>
  </si>
  <si>
    <t>Жилищное хозяйство</t>
  </si>
  <si>
    <t>0501</t>
  </si>
  <si>
    <t>Коммунальное хозяйство</t>
  </si>
  <si>
    <t>0502</t>
  </si>
  <si>
    <t>Благоустройство</t>
  </si>
  <si>
    <t>0503</t>
  </si>
  <si>
    <t>Другие вопросы в области жилищно-коммунального хозяйства</t>
  </si>
  <si>
    <t>0505</t>
  </si>
  <si>
    <t>Охрана окружающей среды</t>
  </si>
  <si>
    <t>0600</t>
  </si>
  <si>
    <t>Другие вопросы в области охраны окружающей среды</t>
  </si>
  <si>
    <t>0605</t>
  </si>
  <si>
    <t xml:space="preserve">Образование </t>
  </si>
  <si>
    <t>0700</t>
  </si>
  <si>
    <t>Дошкольное образование</t>
  </si>
  <si>
    <t>0701</t>
  </si>
  <si>
    <t>Общее образование</t>
  </si>
  <si>
    <t>0702</t>
  </si>
  <si>
    <t>Дополнительное образование детей</t>
  </si>
  <si>
    <t>0703</t>
  </si>
  <si>
    <t>Профессиональная подготовка, переподготовка и повышение квалификации</t>
  </si>
  <si>
    <t>0705</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</si>
  <si>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</si>
  <si>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</si>
  <si>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</si>
  <si>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</si>
  <si>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</si>
  <si>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</si>
  <si>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</si>
  <si>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</si>
  <si>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</si>
  <si>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</si>
  <si>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</si>
  <si>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</si>
  <si>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</si>
  <si>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</si>
  <si>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</si>
  <si>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</si>
  <si>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</si>
  <si>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</si>
  <si>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</si>
  <si>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</si>
  <si>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</si>
  <si>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</si>
  <si>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Физическая культура</t>
  </si>
  <si>
    <t>1101</t>
  </si>
  <si>
    <t>Массовый спорт</t>
  </si>
  <si>
    <t>1102</t>
  </si>
  <si>
    <t>Обслуживание государственного и муниципального долга</t>
  </si>
  <si>
    <t>1300</t>
  </si>
  <si>
    <t>Обслуживание внутреннего государственного  и муниципального долга</t>
  </si>
  <si>
    <t>1301</t>
  </si>
  <si>
    <t xml:space="preserve">Межбюджетные трансферты общего характера бюджетам субъектов Российской Федерации и муниципальных образований </t>
  </si>
  <si>
    <t>1400</t>
  </si>
  <si>
    <t>Дотации на выравнивание бюджетной обеспеченности субъектов Российской Федерации и муниципальных образований</t>
  </si>
  <si>
    <t>1401</t>
  </si>
  <si>
    <t>Прочие межбюджетные трансферты общего характера</t>
  </si>
  <si>
    <t>1403</t>
  </si>
  <si>
    <t>Комитет финансов Волховского муниципального района Ленинградской области</t>
  </si>
  <si>
    <t>Наименование</t>
  </si>
  <si>
    <t>1</t>
  </si>
  <si>
    <t>2</t>
  </si>
  <si>
    <t>Администрация Волховского муниципального района Ленинградской области</t>
  </si>
  <si>
    <t>3</t>
  </si>
  <si>
    <t>4</t>
  </si>
  <si>
    <t>Комитет по управлению муниципальным имуществом Волховского муниципального района Ленинградской области</t>
  </si>
  <si>
    <t>5</t>
  </si>
  <si>
    <t xml:space="preserve">Подпрограмма "Развитие дошкольного образования детей Волховского муниципального района" </t>
  </si>
  <si>
    <t xml:space="preserve">Подпрограмма "Развитие дополнительного образования в Волховском муниципальном районе" </t>
  </si>
  <si>
    <t>Муниципальная программа Волховского муниципального района "Безопасность Волховского муниципального района"</t>
  </si>
  <si>
    <t xml:space="preserve">Иные межбюджетные трансферты на подготовку и выполнение  противопаводковых мероприятий </t>
  </si>
  <si>
    <t xml:space="preserve">Иные межбюджетные трансферты на подготовку и выполнение тушения лесных и торфяных пожаров </t>
  </si>
  <si>
    <t>Иные межбюджетные трансферты на реализацию мероприятий, направленных на безаварийную работу объектов теплоснабжения городских и сельских поселений Волховского муниципального района</t>
  </si>
  <si>
    <t xml:space="preserve">КЦСР </t>
  </si>
  <si>
    <t>КВР</t>
  </si>
  <si>
    <t>КФСР</t>
  </si>
  <si>
    <t>01</t>
  </si>
  <si>
    <t>0</t>
  </si>
  <si>
    <t>00</t>
  </si>
  <si>
    <t>00000</t>
  </si>
  <si>
    <t xml:space="preserve">Подпрограмма "Энергосбережение и повышение энергетической эффективности на территории Волховского муниципального района" </t>
  </si>
  <si>
    <t>60010</t>
  </si>
  <si>
    <t xml:space="preserve">Иные межбюджетные трансферты </t>
  </si>
  <si>
    <t>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</si>
  <si>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S4270</t>
  </si>
  <si>
    <t>60200</t>
  </si>
  <si>
    <t>На проектирование, строительство и реконструкцию объектов</t>
  </si>
  <si>
    <t>S0660</t>
  </si>
  <si>
    <t>Муниципальная программа Волховского муниципального района  "Обеспечение качественным жильем граждан на территории Волховского муниципального района"</t>
  </si>
  <si>
    <t>02</t>
  </si>
  <si>
    <t>51340</t>
  </si>
  <si>
    <t>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</si>
  <si>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R1340</t>
  </si>
  <si>
    <t>51350</t>
  </si>
  <si>
    <t>R1350</t>
  </si>
  <si>
    <t>Сфера жилищных отношений</t>
  </si>
  <si>
    <t>71420</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</si>
  <si>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</si>
  <si>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единовременной денежной выплаты на проведение капитального ремонта индивидуальных жилых домов </t>
  </si>
  <si>
    <t>71640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</si>
  <si>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</si>
  <si>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</si>
  <si>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Муниципальная программа Волховского муниципального района "Управление муниципальными финансами и муниципальным долгом Волховского муниципального района"</t>
  </si>
  <si>
    <t>03</t>
  </si>
  <si>
    <t>Подпрограмма "Создание условий для эффективного управления муниципальными финансами, повышение устойчивости бюджетов муниципальных образований  Волховского муниципального района"</t>
  </si>
  <si>
    <t>Основное мероприятие "Выравнивание бюджетной обеспеченности муниципальных образований  городских и сельских поселений Волховского муниципального района"</t>
  </si>
  <si>
    <t>Дотация на выравнивание бюджетной обеспеченности за счет средств районного фонда финансовой поддержки поселений</t>
  </si>
  <si>
    <t>60130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</si>
  <si>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</si>
  <si>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71010</t>
  </si>
  <si>
    <t>Подпрограмма "Управление муниципальным долгом Волховского муниципального района Ленинградской области"</t>
  </si>
  <si>
    <t>Основное мероприятие "Повышение эффективности управления муниципальным долгом Волховского муниципального района"</t>
  </si>
  <si>
    <t>Процентные платежи по муниципальному долгу</t>
  </si>
  <si>
    <t>10730</t>
  </si>
  <si>
    <t>Обслуживание внутреннего государственного и муниципального долга</t>
  </si>
  <si>
    <t>Муниципальная программа Волховского муниципального района "Развитие культуры в Волховском муниципальном районе"</t>
  </si>
  <si>
    <t>04</t>
  </si>
  <si>
    <t>Подпрограмма "Обеспечение доступа жителей Волховского муниципального  района к культурным ценностям"</t>
  </si>
  <si>
    <t>Основное мероприятие "Развитие и модернизация библиотек"</t>
  </si>
  <si>
    <t>Обеспечение деятельности муниципальных казенных учреждений</t>
  </si>
  <si>
    <t>00160</t>
  </si>
  <si>
    <t>На обеспечение выплат стимулирующего характера работникам муниципальных учреждений культуры Ленинградской области</t>
  </si>
  <si>
    <t xml:space="preserve">Подпрограмма "Сохранение и развитие народной культуры и самодеятельного творчества в Волховском муниципальном районе" </t>
  </si>
  <si>
    <t xml:space="preserve">Предоставление субсидий муниципальным бюджетным учреждениям </t>
  </si>
  <si>
    <t>00170</t>
  </si>
  <si>
    <t>Выявление и поддержка молодых дарований</t>
  </si>
  <si>
    <t>10020</t>
  </si>
  <si>
    <t>10010</t>
  </si>
  <si>
    <t xml:space="preserve">Иные межбюджетные трансферты на организацию и проведение мероприятий в сфере культуры  </t>
  </si>
  <si>
    <t>60140</t>
  </si>
  <si>
    <t xml:space="preserve">Подпрограмма "Обеспечение условий реализации муниципальной программы "Развитие культуры в Волховском муниципальном районе" </t>
  </si>
  <si>
    <t>Осуществление мероприятий по проведению ремонтных работ</t>
  </si>
  <si>
    <t>04010</t>
  </si>
  <si>
    <t>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</si>
  <si>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72020</t>
  </si>
  <si>
    <t xml:space="preserve">Комплектование книжных фондов библиотек Волховского муниципального района </t>
  </si>
  <si>
    <t>10030</t>
  </si>
  <si>
    <t>Муниципальная программа Волховского муниципального района "Развитие физической культуры и спорта в Волховском муниципальном районе"</t>
  </si>
  <si>
    <t>05</t>
  </si>
  <si>
    <t xml:space="preserve">Подпрограмма "Развитие физической культуры и массового спорта в  Волховском муниципальном районе" </t>
  </si>
  <si>
    <t xml:space="preserve">Обеспечение подготовки и участие сборных команд Волховского муниципального района во всероссийских, международных, областных физкультурных мероприятиях и спортивных соревнованиях среди различных групп населения </t>
  </si>
  <si>
    <t>10770</t>
  </si>
  <si>
    <t xml:space="preserve">Организация и проведение районных мероприятий и спортивных соревнований по различным  видам спорта среди различных групп населения </t>
  </si>
  <si>
    <t>10760</t>
  </si>
  <si>
    <t xml:space="preserve">Приобретение наградной и спортивной атрибутики, типографской и сувенирной продукции </t>
  </si>
  <si>
    <t>10780</t>
  </si>
  <si>
    <t>Реализация мероприятий по внедрению Всероссийского физкультурно-спортивного комплекса "Готов к труду и обороне" (ГТО)</t>
  </si>
  <si>
    <t>60220</t>
  </si>
  <si>
    <t xml:space="preserve">Подпрограмма "Развитие спорта высших достижений и системы подготовки спортивного резерва в Волховском муниципальном районе"  </t>
  </si>
  <si>
    <t xml:space="preserve"> Расходы на  приобретение спортивного инвентаря и оборудования для  учреждений</t>
  </si>
  <si>
    <t>10050</t>
  </si>
  <si>
    <t xml:space="preserve">Подпрограмма "Развитие адаптивной физической культуры и спорта для лиц с ограниченными возможностями здоровья и инвалидов в Волховском муниципальном районе"  </t>
  </si>
  <si>
    <t>10710</t>
  </si>
  <si>
    <t xml:space="preserve">Подпрограмма "Развитие объектов физической культуры и спорта в Волховском муниципальном районе"  </t>
  </si>
  <si>
    <t>Муниципальная программа Волховского муниципального района "Современное образование в Волховском муниципальном районе"</t>
  </si>
  <si>
    <t>06</t>
  </si>
  <si>
    <t>Основное мероприятие "Реализация образовательных программ дошкольного образования"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</si>
  <si>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</si>
  <si>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71350</t>
  </si>
  <si>
    <t/>
  </si>
  <si>
    <t>Организация разнообразных форм предоставления дошкольного и предшкольного образования</t>
  </si>
  <si>
    <t>70450</t>
  </si>
  <si>
    <t>Основное мероприятие "Выплата компенсаций части родительской платы  за содержание ребенка в дошкольном учреждении"</t>
  </si>
  <si>
    <t>Укрепление материально-технической базы организаций дошкольного образования</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</si>
  <si>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</si>
  <si>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71360</t>
  </si>
  <si>
    <t>Основное мероприятие "Развитие инфраструктуры дошкольного образования"</t>
  </si>
  <si>
    <t xml:space="preserve">Осуществление мероприятий по проведению ремонтных работ </t>
  </si>
  <si>
    <t xml:space="preserve">Укрепление материально-технической базы учреждений дошкольного образования </t>
  </si>
  <si>
    <t>10060</t>
  </si>
  <si>
    <t>10790</t>
  </si>
  <si>
    <t xml:space="preserve">Подпрограмма "Развитие начального общего, основного общего и среднего общего образования детей в Волховском муниципальном районе" </t>
  </si>
  <si>
    <t>Основное мероприятие "Реализация образовательных программ общего образования"</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</si>
  <si>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</si>
  <si>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71530</t>
  </si>
  <si>
    <t>Основное мероприятие "Содействие развитию общего образования"</t>
  </si>
  <si>
    <t xml:space="preserve">Обновление содержания общего образования, создание современной образовательной среды и развитие сети </t>
  </si>
  <si>
    <t>10070</t>
  </si>
  <si>
    <t xml:space="preserve">Развитие воспитательного потенциала системы общего образования </t>
  </si>
  <si>
    <t>10090</t>
  </si>
  <si>
    <t>Укрепление материально-технической базы организаций общего образования</t>
  </si>
  <si>
    <t>70510</t>
  </si>
  <si>
    <t>6</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</si>
  <si>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</si>
  <si>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71440</t>
  </si>
  <si>
    <t>Основное мероприятие "Развитие инфраструктуры общего образования"</t>
  </si>
  <si>
    <t xml:space="preserve">Укрепление материально-технической базы общеобразовательных учреждений </t>
  </si>
  <si>
    <t>10080</t>
  </si>
  <si>
    <t>На создание в общеобразовательных организациях, расположенных в сельской местности, условий для занятий физической культурой и спортом</t>
  </si>
  <si>
    <t>На реновацию организаций общего образования</t>
  </si>
  <si>
    <t>S4300</t>
  </si>
  <si>
    <t>Основное мероприятие "Реализация программ дополнительного образования детей"</t>
  </si>
  <si>
    <t xml:space="preserve">Развитие системы дополнительного образования </t>
  </si>
  <si>
    <t>10100</t>
  </si>
  <si>
    <t>Укрепление материально-технической базы организаций дополнительного образования</t>
  </si>
  <si>
    <t>70570</t>
  </si>
  <si>
    <t xml:space="preserve">Укрепление материально-технической базы учреждений дополнительного образования </t>
  </si>
  <si>
    <t>10110</t>
  </si>
  <si>
    <t xml:space="preserve">Подпрограмма "Развитие кадрового потенциала социальной сферы Волховского муниципального района" </t>
  </si>
  <si>
    <t>Основное мероприятие "Развитие кадрового потенциала системы дошкольного, общего и дополнительного образования"</t>
  </si>
  <si>
    <t>10120</t>
  </si>
  <si>
    <t>Развитие кадрового потенциала системы дошкольного, общего и дополнительного образования</t>
  </si>
  <si>
    <t xml:space="preserve">Подпрограмма "Развитие системы отдыха, оздоровления, занятости детей, подростков и молодежи Волховского муниципального района" </t>
  </si>
  <si>
    <t>Основное мероприятие "Обеспечение отдыха, оздоровления, занятости детей, подростков и молодежи"</t>
  </si>
  <si>
    <t xml:space="preserve">Организация работы оздоровительных лагерей с дневным (круглосуточным) пребыванием на базе образовательных учреждений </t>
  </si>
  <si>
    <t>10130</t>
  </si>
  <si>
    <t xml:space="preserve">Развитие разнообразных форм отдыха и занятости детей и подростков </t>
  </si>
  <si>
    <t>10140</t>
  </si>
  <si>
    <t xml:space="preserve">Организация занятости подростков и молодежи в каникулярное время </t>
  </si>
  <si>
    <t>10150</t>
  </si>
  <si>
    <t>Организация отдыха и оздоровления детей и подростков</t>
  </si>
  <si>
    <t xml:space="preserve">Подпрограмма "Развитие системы оценки качества образования и информационной прозрачности системы образования Волховского муниципального района" </t>
  </si>
  <si>
    <t>7</t>
  </si>
  <si>
    <t>Основное мероприятие "Проведение мониторинга качества образовательного результата"</t>
  </si>
  <si>
    <t>Проведение мониторинга качества образовательного результата</t>
  </si>
  <si>
    <t>10160</t>
  </si>
  <si>
    <t>07</t>
  </si>
  <si>
    <t>Основное мероприятие "Поддержка экологического воспитания, образования и просвещения школьников и информирование населения"</t>
  </si>
  <si>
    <t>10170</t>
  </si>
  <si>
    <t>Муниципальная программа Волховского муниципального района "Развитие сельского хозяйства  Волховского муниципального  района"</t>
  </si>
  <si>
    <t>08</t>
  </si>
  <si>
    <t xml:space="preserve">Поддержка стабилизации и развития отраслей растениеводства </t>
  </si>
  <si>
    <t>06010</t>
  </si>
  <si>
    <t>06020</t>
  </si>
  <si>
    <t xml:space="preserve">Основное мероприятие "Обеспечение реализации муниципальной программы Волховского муниципального района "Развитие сельского хозяйства Волховского муниципального района"
</t>
  </si>
  <si>
    <t>10190</t>
  </si>
  <si>
    <t>Поддержка сельскохозяйственного производства</t>
  </si>
  <si>
    <t>71030</t>
  </si>
  <si>
    <t xml:space="preserve">Подпрограмма "Поддержка малых форм хозяйствования Волховского муниципального района" </t>
  </si>
  <si>
    <t>Поддержка развития крестьянских (фермерских) хозяйств, личных подсобных хозяйств населения</t>
  </si>
  <si>
    <t>06030</t>
  </si>
  <si>
    <t>06040</t>
  </si>
  <si>
    <t>09</t>
  </si>
  <si>
    <t xml:space="preserve">Доплата к пенсиям муниципальных служащих </t>
  </si>
  <si>
    <t>03020</t>
  </si>
  <si>
    <t>Организация выплаты вознаграждения, причитающегося приемным родителям</t>
  </si>
  <si>
    <t>Подготовка граждан, желающих принять на воспитание в свою семью ребенка, оставшегося без попечения родителей</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</si>
  <si>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относится к ведению РФ и ЛО</t>
  </si>
  <si>
    <t>72090</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</si>
  <si>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</si>
  <si>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72100</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</si>
  <si>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</si>
  <si>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72110</t>
  </si>
  <si>
    <t>На обеспечение мер социальной поддержки учащихся общеобразовательных организаций из многодетных(приемных) семей, в части предоставления бесплатного проезда на внутригородском транспорте</t>
  </si>
  <si>
    <t>72150</t>
  </si>
  <si>
    <t xml:space="preserve">Субсидии на возмещение затрат автотранспортным организациям, осуществляющим на территории Волховского муниципального района пассажирские перевозки, отдельных категорий граждан по единым социальным проездным билетам  </t>
  </si>
  <si>
    <t>06050</t>
  </si>
  <si>
    <t>Выплата единовременного пособия при всех формах устройства детей, лишенных родительского попечения, в семью</t>
  </si>
  <si>
    <t>52600</t>
  </si>
  <si>
    <t>Назначение и выплата денежных средств на содержание детей-сирот и детей, оставшихся без попечения родителей, в семьях опекунов (попечителей) и приемных семьях</t>
  </si>
  <si>
    <t>71460</t>
  </si>
  <si>
    <t>Обеспечение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</si>
  <si>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71470</t>
  </si>
  <si>
    <t>71480</t>
  </si>
  <si>
    <t>Аренда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</si>
  <si>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71490</t>
  </si>
  <si>
    <t>71500</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</si>
  <si>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</si>
  <si>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71720</t>
  </si>
  <si>
    <t>Организация и осуществление деятельности по опеке и попечительству</t>
  </si>
  <si>
    <t>71380</t>
  </si>
  <si>
    <t>9</t>
  </si>
  <si>
    <t>S0930</t>
  </si>
  <si>
    <t>Муниципальная программа Волховского муниципального района "Стимулирование экономической активности в Волховском муниципальном районе"</t>
  </si>
  <si>
    <t>10</t>
  </si>
  <si>
    <t xml:space="preserve">Поощрение муниципальных учреждений образования Волховского муниципального района по итогам проведения смотров-конкурсов состояния условий и охраны труда </t>
  </si>
  <si>
    <t>10800</t>
  </si>
  <si>
    <t>06070</t>
  </si>
  <si>
    <t>10300</t>
  </si>
  <si>
    <t>Реализация программ, проектов, направленных на развитие международных, внешнеэкономических и межрегиональных связей</t>
  </si>
  <si>
    <t>10320</t>
  </si>
  <si>
    <t>Публикация информационных материалов о туристическом потенциале района</t>
  </si>
  <si>
    <t>10340</t>
  </si>
  <si>
    <t>11</t>
  </si>
  <si>
    <t>10370</t>
  </si>
  <si>
    <t xml:space="preserve">Обеспечение проведения диспансеризации лиц в соответствии с приказом Минздравсоцразвития РФ от 14.12.2009 года № 984н </t>
  </si>
  <si>
    <t>10380</t>
  </si>
  <si>
    <t>12</t>
  </si>
  <si>
    <t xml:space="preserve">Подпрограмма "Обеспечение правопорядка и профилактика правонарушений в Волховском муниципальном районе" </t>
  </si>
  <si>
    <t>Основное мероприятие "Реализация мероприятий по  обеспечению правопорядка и профилактики правонарушений"</t>
  </si>
  <si>
    <t>Сфера профилактики безнадзорности и правонарушений несовершеннолетних</t>
  </si>
  <si>
    <t>71330</t>
  </si>
  <si>
    <t xml:space="preserve">Сфера административных правоотношений </t>
  </si>
  <si>
    <t>71340</t>
  </si>
  <si>
    <t>Основное мероприятие "Проведение мероприятий по мобилизационной подготовке"</t>
  </si>
  <si>
    <t xml:space="preserve">Проведение учебных мероприятий по мобилизационной подготовке </t>
  </si>
  <si>
    <t>10390</t>
  </si>
  <si>
    <t>Защита населения и территорий от чрезвычайной ситуации природного и техногенного характера, гражданская оборона</t>
  </si>
  <si>
    <t xml:space="preserve">Оплата услуг за доставку и отправку документов через структуры специальной связи </t>
  </si>
  <si>
    <t>10420</t>
  </si>
  <si>
    <t>Основное мероприятие "Проведение мероприятий по гражданской обороне"</t>
  </si>
  <si>
    <t>10410</t>
  </si>
  <si>
    <t>Основное мероприятие  "Предупреждение и ликвидация чрезвычайных ситуаций"</t>
  </si>
  <si>
    <t xml:space="preserve">Расходы на вывоз и уничтожение  взрывоопасных предметов времён Великой отечественной войны </t>
  </si>
  <si>
    <t>10400</t>
  </si>
  <si>
    <t>10430</t>
  </si>
  <si>
    <t xml:space="preserve">Обеспечение безопасности людей на водных объектах </t>
  </si>
  <si>
    <t>10440</t>
  </si>
  <si>
    <t>Иные межбюджетные трансферты на подготовку и выполнение  противопаводковых мероприятий</t>
  </si>
  <si>
    <t>60100</t>
  </si>
  <si>
    <t>Основное мероприятие "Обеспечение пожарной безопасности"</t>
  </si>
  <si>
    <t>60110</t>
  </si>
  <si>
    <t>Основное мероприятие "Проведение мероприятий по обеспечению безопасности дорожного движения"</t>
  </si>
  <si>
    <t xml:space="preserve">Организация профильного лагеря по безопасности дорожного движения </t>
  </si>
  <si>
    <t>10470</t>
  </si>
  <si>
    <t>Проектирование, строительство и реконструкция объектов</t>
  </si>
  <si>
    <t>04020</t>
  </si>
  <si>
    <t>Паспортизация дорог общего пользования</t>
  </si>
  <si>
    <t>10850</t>
  </si>
  <si>
    <t>Муниципальная программа Волховского муниципального района "Устойчивое общественное развитие в Волховском муниципальном районе"</t>
  </si>
  <si>
    <t>Обеспечение деятельности информационно-консультационных центров для потребителей</t>
  </si>
  <si>
    <t>Подпрограмма "Общество и власть"</t>
  </si>
  <si>
    <t>Основное мероприятие "Повышение информационной открытости органов местного самоуправления Волховского муниципального района"</t>
  </si>
  <si>
    <t xml:space="preserve">Осуществление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района, деятельности администрации Волховского района </t>
  </si>
  <si>
    <t>10500</t>
  </si>
  <si>
    <t xml:space="preserve">Проведение пресс-мероприятий для журналистов средств массовой информации (круглых столов, пресс-конференций, семинаров, встреч) </t>
  </si>
  <si>
    <t>10510</t>
  </si>
  <si>
    <t>10530</t>
  </si>
  <si>
    <t xml:space="preserve">Организация выпуска и распространения информационной и имиджевой продукции о Волховском районе </t>
  </si>
  <si>
    <t>10540</t>
  </si>
  <si>
    <t>Основное мероприятие "Поддержка молодых семей и пропаганда семейных ценностей"</t>
  </si>
  <si>
    <t>На реализацию комплекса мер по сохранению исторической памяти</t>
  </si>
  <si>
    <t>S4340</t>
  </si>
  <si>
    <t>Подпрограмма "Профилактика асоциального поведения в молодежной среде Волховского муниципального района"</t>
  </si>
  <si>
    <t>На реализацию комплекса мер по профилактике правонарушений и рискованного поведения в молодежной среде</t>
  </si>
  <si>
    <t>S4350</t>
  </si>
  <si>
    <t xml:space="preserve">Подпрограмма "Поддержка социально ориентированных некоммерческих организаций Волховского муниципального района" </t>
  </si>
  <si>
    <t>06100</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</si>
  <si>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</si>
  <si>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72060</t>
  </si>
  <si>
    <t>Обеспечение деятельности органов местного самоуправления Волховского муниципального района</t>
  </si>
  <si>
    <t>67</t>
  </si>
  <si>
    <t>Обеспечение деятельности главы муниципального образования</t>
  </si>
  <si>
    <t>Непрограммные расходы</t>
  </si>
  <si>
    <t>Исполнение функций органов местного самоуправления</t>
  </si>
  <si>
    <t>00150</t>
  </si>
  <si>
    <t>Обеспечение деятельности главы местной администрации (исполнительно-распорядительного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</si>
  <si>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</si>
  <si>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центрального аппарата</t>
  </si>
  <si>
    <t xml:space="preserve">Осуществление полномочий по исполнению и финансовому контролю за исполнением бюджетов сельских поселений </t>
  </si>
  <si>
    <t>40010</t>
  </si>
  <si>
    <t xml:space="preserve">Осуществление полномочий сельских поселений по вопросам градостроительной деятельности </t>
  </si>
  <si>
    <t>40020</t>
  </si>
  <si>
    <t>Осуществление полномочий городских и сельских поселений в части внешнего муниципального финансового контроля Контрольно-счетным органом Волховского муниципального района</t>
  </si>
  <si>
    <t>40040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</si>
  <si>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</si>
  <si>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59300</t>
  </si>
  <si>
    <t>Область архивного дела</t>
  </si>
  <si>
    <t>71510</t>
  </si>
  <si>
    <t>Сфера обращения с безнадзорными животными на территории Ленинградской области</t>
  </si>
  <si>
    <t>71590</t>
  </si>
  <si>
    <t>Осуществление полномочий по распоряжению земельными участками, государственная собственность на которые не разграничена</t>
  </si>
  <si>
    <t>71730</t>
  </si>
  <si>
    <t xml:space="preserve">На осуществление возложенных полномочий исполнительно-распорядительного органа МО город Волхов </t>
  </si>
  <si>
    <t>80010</t>
  </si>
  <si>
    <t xml:space="preserve">На осуществление возложенных полномочий по формированию, исполнению и финансовому контролю за исполнением бюджета МО город Волхов </t>
  </si>
  <si>
    <t>80020</t>
  </si>
  <si>
    <t xml:space="preserve">На осуществление возложенных полномочий исполнительно-распорядительного органа МО город Волхов в части управления муниципальным имуществом </t>
  </si>
  <si>
    <t>80030</t>
  </si>
  <si>
    <t xml:space="preserve">На осуществление полномочий Совета депутатов МО город Волхов, в соответствии с заключенным соглашением </t>
  </si>
  <si>
    <t>80050</t>
  </si>
  <si>
    <t xml:space="preserve">На осуществление полномочий в части внешнего муниципального финансового контроля МО город Волхов,  в соответствии с заключенным соглашением </t>
  </si>
  <si>
    <t>80070</t>
  </si>
  <si>
    <t>Обеспечение деятельности руководителя контрольно-счетной палаты муниципального образования и его заместителей</t>
  </si>
  <si>
    <t xml:space="preserve">Непрограммные расходы органов местного самоуправления </t>
  </si>
  <si>
    <t>68</t>
  </si>
  <si>
    <t xml:space="preserve">68 </t>
  </si>
  <si>
    <t>Субсидии хозяйствующим субъектам,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t>
  </si>
  <si>
    <t>06120</t>
  </si>
  <si>
    <t xml:space="preserve">Резервный фонд администрации Волховского муниципального района </t>
  </si>
  <si>
    <t>10660</t>
  </si>
  <si>
    <t>Резервные фонды местных администраций</t>
  </si>
  <si>
    <t xml:space="preserve">Оценка недвижимости, признание прав и регулирование отношений по государственной и муниципальной собственности </t>
  </si>
  <si>
    <t>10670</t>
  </si>
  <si>
    <t xml:space="preserve">Содержание имущества казны </t>
  </si>
  <si>
    <t>10680</t>
  </si>
  <si>
    <t xml:space="preserve">Ежегодный членский взнос в совет муниципальных образований </t>
  </si>
  <si>
    <t>10690</t>
  </si>
  <si>
    <t xml:space="preserve">Прочие общегосударственные расходы  </t>
  </si>
  <si>
    <t>10700</t>
  </si>
  <si>
    <t>На разработку проекта по рекультивации(восстановлению) нарушенных земель, занятых свалкой твердых бытовых отходов в рамках непрограммных расходов органов местного самоуправления</t>
  </si>
  <si>
    <t>10840</t>
  </si>
  <si>
    <t xml:space="preserve">Награждение Почетным дипломом и Почетной грамотой Совета депутатов Волховского муниципального района </t>
  </si>
  <si>
    <t>10890</t>
  </si>
  <si>
    <t>На приобретение металлодетекторов и мобильных барьеров</t>
  </si>
  <si>
    <t>10910</t>
  </si>
  <si>
    <t>Исполнение судебных актов, вступивших в законную силу</t>
  </si>
  <si>
    <t>10920</t>
  </si>
  <si>
    <t>На проекты планировки территории и проекты межевания территории сельских поселений</t>
  </si>
  <si>
    <t>10930</t>
  </si>
  <si>
    <t>На приобретение знаков отличия "За вклад в развитие Волховского муниципального района" и нагрудных знаков "Почетный гражданин Волховского муниципального района"</t>
  </si>
  <si>
    <t>10950</t>
  </si>
  <si>
    <t>Приобретение бланков "Карта маршрута перевозок"</t>
  </si>
  <si>
    <t>10980</t>
  </si>
  <si>
    <t>10990</t>
  </si>
  <si>
    <t>Проведение мероприятий по землеустройству и землепользованию</t>
  </si>
  <si>
    <t>11000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</si>
  <si>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</si>
  <si>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</si>
  <si>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 xml:space="preserve">На проведение Всероссийской сельскохозяйственной переписи в 2016 году
</t>
  </si>
  <si>
    <t>53910</t>
  </si>
  <si>
    <t>Иные межбюджетные трансферты бюджетам поселений из бюджета Волховского муниципального района на оказание дополнительной финансовой помощи</t>
  </si>
  <si>
    <t>60190</t>
  </si>
  <si>
    <t xml:space="preserve">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ими полномочий в рамках Краткосрочного плана реализации Региональной программы капитального ремонта общего имущества в многоквартирных домах, расположенных на территории Ленинградской области, на 2014-2043 годы с учетом мер государственной поддержки </t>
  </si>
  <si>
    <t>60210</t>
  </si>
  <si>
    <t>Другие вопросы в области  жилищно-коммунального хозяйства</t>
  </si>
  <si>
    <t>На подготовку и проведение мероприятий, посвященных Дню образования Ленинградской области</t>
  </si>
  <si>
    <t>72030</t>
  </si>
  <si>
    <t xml:space="preserve">На осуществление возложенных полномочий по хозяйственному обеспечению  исполнительно-распорядительного органа МО город Волхов  </t>
  </si>
  <si>
    <t>80040</t>
  </si>
  <si>
    <t xml:space="preserve">На осуществление возложенных полномочий в части управленческих функций в сфере архитектуры и строительства объектов МО город Волхов  </t>
  </si>
  <si>
    <t>80060</t>
  </si>
  <si>
    <t xml:space="preserve">Подпрограмма "Обеспечение  реализации   муниципальной   программы Волховского муниципального района   "Развитие   сельского   хозяйства Волховского муниципального района" </t>
  </si>
  <si>
    <t>На осуществление полномочий в части внешнего муниципального финансового контроля МО город Волхов,  в соответствии с заключенным соглашением</t>
  </si>
  <si>
    <t xml:space="preserve">На осуществление возложенных полномочий по хозяйственному обеспечению  исполнительно-распорядительного органа МО город Волхов </t>
  </si>
  <si>
    <t xml:space="preserve">На осуществление возложенных полномочий в части управленческих функций в сфере архитектуры и строительства объектов МО город Волхов </t>
  </si>
  <si>
    <t xml:space="preserve">Поддержка развития садоводческих, огороднических и дачных некоммерческих объединений </t>
  </si>
  <si>
    <t>Образование</t>
  </si>
  <si>
    <t>Подпрограмма "Развитие дошкольного образования детей Волховского муниципального района"</t>
  </si>
  <si>
    <t>Подпрограмма "Развитие начального общего, основного общего и среднего общего образования детей в Волховском муниципальном районе"</t>
  </si>
  <si>
    <t>Подпрограмма "Развитие дополнительного образования в Волховском муниципальном районе"</t>
  </si>
  <si>
    <t>Подпрограмма "Развитие кадрового потенциала социальной сферы Волховского муниципального района"</t>
  </si>
  <si>
    <t xml:space="preserve">Подпрограмма "Обеспечение доступа жителей Волховского муниципального  района к культурным ценностям" </t>
  </si>
  <si>
    <t>71450</t>
  </si>
  <si>
    <t xml:space="preserve">Обеспечение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</si>
  <si>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71430</t>
  </si>
  <si>
    <t>Подпрограмма "Поддержка социально ориентированных некоммерческих организаций Волховского муниципального района"</t>
  </si>
  <si>
    <t xml:space="preserve"> Расходы на  приобретение спортивного инвентаря и оборудования для  учреждений </t>
  </si>
  <si>
    <t xml:space="preserve">Подпрограмма "Развитие адаптивной физической культуры и спорта для лиц с ограниченными возможностями здоровья и инвалидов в Волховском муниципальном районе" </t>
  </si>
  <si>
    <t>Гл.адм.</t>
  </si>
  <si>
    <t>Принятие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</si>
  <si>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Обеспечение деятельности аппаратов органов местного самоуправления</t>
  </si>
  <si>
    <t xml:space="preserve">Прочие общегосударственные расходы   </t>
  </si>
  <si>
    <t xml:space="preserve">Жилищно-коммунальное хозяйство </t>
  </si>
  <si>
    <t>Предоставление муниципальным бюджетным учреждениям субсидий на выполнение муниципального задания</t>
  </si>
  <si>
    <t>На поддержку деятельности молодежных общественных организаций, объединений, инициатив и развитие добровольческого(волонтерского) движения, содействию трудовой адаптации и занятости молодежи</t>
  </si>
  <si>
    <t xml:space="preserve">Обеспечение подготовки и участие  команд Волховского муниципального района во всероссийских, международных, областных физкультурных мероприятиях и спортивных соревнованиях среди различных групп населения </t>
  </si>
  <si>
    <t>На осуществление возложенных полномочий по формированию, исполнению и финансовому контролю за исполнением бюджета МО город Волхов</t>
  </si>
  <si>
    <t>Жилищно-коммунальное хозяйство</t>
  </si>
  <si>
    <t>Межбюджетные трансферты бюджетам субъектов Российской Федерации и муниципальных образований общего характера</t>
  </si>
  <si>
    <t xml:space="preserve">Содержание имущества казны  </t>
  </si>
  <si>
    <t>На осуществление полномочий Совета депутатов МО город Волхов, в соответствии с заключенным соглашением</t>
  </si>
  <si>
    <t xml:space="preserve">Подпрограмма "Общество и власть" </t>
  </si>
  <si>
    <t>Муниципальное казенное учреждение "Центр образования Волховского района" администрации Волховского муниципального района Ленинградской области</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</si>
  <si>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  </t>
  </si>
  <si>
    <t>Развитие разнообразных форм отдыха и занятости детей и подростков</t>
  </si>
  <si>
    <t>Организация занятости подростков и молодежи в каникулярное время</t>
  </si>
  <si>
    <t>На организацию отдыха и оздоровления детей и подростков</t>
  </si>
  <si>
    <t xml:space="preserve">Подпрограмма "Развитие спорта высших достижений и системы подготовки спортивного резерва в Волховском муниципальном районе" </t>
  </si>
  <si>
    <t>11010</t>
  </si>
  <si>
    <t>Экспертиза поставленного товара, результатов выполненных работ, оказанных услуг в соответствии с требованиями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</si>
  <si>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S4290</t>
  </si>
  <si>
    <t>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</si>
  <si>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На подготовку проекта внесения изменений в генеральный план сельских поселений</t>
  </si>
  <si>
    <t>10940</t>
  </si>
  <si>
    <t>60240</t>
  </si>
  <si>
    <t>60250</t>
  </si>
  <si>
    <t xml:space="preserve">Иные межбюджетные трансферты на поддержку деятельности молодежных организаций и объединений, молодежных инициатив и развитие волонтерского движения </t>
  </si>
  <si>
    <t>60260</t>
  </si>
  <si>
    <t>60270</t>
  </si>
  <si>
    <t>60280</t>
  </si>
  <si>
    <t>Иные межбюджетные трансферты на мероприятия по профилактике асоциального поведения в молодежной среде</t>
  </si>
  <si>
    <t>60290</t>
  </si>
  <si>
    <t>Иные межбюджетные трансферты на мероприятия по сохранению исторической памяти, гражданско-патриотическое и духовно-нравственное воспитание молодежи</t>
  </si>
  <si>
    <t>Мониторинг деятельности субъектов малого и среднего предпринимательства Ленинградской области</t>
  </si>
  <si>
    <t>11020</t>
  </si>
  <si>
    <t>11030</t>
  </si>
  <si>
    <t>Взносы на капитальный ремонт общего имущества многоквартирных домов в НО "Фонд капитального ремонта многоквартирных домов Ленинградской области"</t>
  </si>
  <si>
    <t>На оплату вознаграждения агенту за изготовление платежных извещений</t>
  </si>
  <si>
    <t>S4490</t>
  </si>
  <si>
    <t>S4260</t>
  </si>
  <si>
    <t>На мероприятия по формированию доступной среды жизнедеятельности для инвалидов в Ленинградской области</t>
  </si>
  <si>
    <t>11040</t>
  </si>
  <si>
    <t>Подготовка и внесение информации о границах населенных пунктов в сведения государственного кадастра недвижимости</t>
  </si>
  <si>
    <t>S0160</t>
  </si>
  <si>
    <t>На реализацию мероприятий по обеспечению устойчивого функционирования объектов теплоснабжения на территории Ленинградской области</t>
  </si>
  <si>
    <t>60300</t>
  </si>
  <si>
    <t>73</t>
  </si>
  <si>
    <t>80380</t>
  </si>
  <si>
    <t>80381</t>
  </si>
  <si>
    <t>80500</t>
  </si>
  <si>
    <t>S0140</t>
  </si>
  <si>
    <t>77</t>
  </si>
  <si>
    <t>80400</t>
  </si>
  <si>
    <t>80401</t>
  </si>
  <si>
    <t>80390</t>
  </si>
  <si>
    <t>На осуществление возложенных полномочий исполнительно-распорядительного органа МО город Волхов в части создания объектов инженерной и транспортной инфраструктуры, разработки проекта планировки и проекта межевания территории на земельных участках, предоставленных многодетным семьям в соответствии с областным законом от 14 октября 2008 года № 105-оз "О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t>
  </si>
  <si>
    <t>На осуществление возложенных полномочий исполнительно-распорядительного органа МО город Волхов в части проведения ремонта асфальтовых покрытий улиц, дорог, тротуаров, дворовых проездов многоквартирных домов, объектов дорожного хозяйства</t>
  </si>
  <si>
    <t>На осуществление возложенных полномочий исполнительно-распорядительного органа МО город Волхов в части проведения ремонта асфальтовых покрытий улиц, дорог, тротуаров, дворовых проездов многоквартирных домов, объектов дорожного хозяйства (исполнение судебных актов)</t>
  </si>
  <si>
    <t>Капитальный ремонт и ремонт автомобильных дорог общего пользования местного значения</t>
  </si>
  <si>
    <t>Муниципальная программа МО город Волхов "Развитие автомобильных дорог в МО город Волхов"</t>
  </si>
  <si>
    <t>Подпрограмма "Поддержание существующей сети автомобильных дорог общего пользования МО город Волхов"</t>
  </si>
  <si>
    <t>Основное мероприятие "Содержание, капитальный ремонт и ремонт автомобильных дорог общего пользования местного значения, дворовых территорий многоквартирных домов и проездов к ним"</t>
  </si>
  <si>
    <t>На осуществление возложенных полномочий исполнительно-распорядительного органа МО город Волхов в части проведения экспертизы поставленного товара, результатов выполненных работ, оказанных услуг в соответствии с требованиями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</si>
  <si>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Муниципальная программа МО город Волхов "Безопасность МО город Волхов"</t>
  </si>
  <si>
    <t xml:space="preserve">Подпрограмма "Повышение безопасности дорожного движения в МО город Волхов" </t>
  </si>
  <si>
    <t>На осуществление возложенных полномочий исполнительно-распорядительного органа МО город Волхов в части проведения прочих мероприятий по обеспечению безопасности дорожного движения (исполнение судебных актов)</t>
  </si>
  <si>
    <t>72031</t>
  </si>
  <si>
    <t>Подготовка и проведение мероприятий, посвященных Дню образования Ленинградской области (исполнение судебных актов)</t>
  </si>
  <si>
    <t>Муниципальная программа МО город Волхов "Обеспечение устойчивого функционирования и развития коммунальной и инженерной инфраструктуры и повышения энергоэффективности в МО город Волхов"</t>
  </si>
  <si>
    <t xml:space="preserve">Подпрограмма "Газификация МО город Волхов" </t>
  </si>
  <si>
    <t>Основное мероприятие "Строительство распределительных газопроводов для газоснабжения микрорайонов индивидуальной жилой застройки МО город Волхов"</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</si>
  <si>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</si>
  <si>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70200</t>
  </si>
  <si>
    <t>На осуществление возложенных полномочий исполнительно-распорядительного органа МО город Волхов на бюджетные инвестиции в объекты капитального строительства объектов коммунального хозяйства (в том числе проектно-изыскательские работы) собственности муниципальных образований</t>
  </si>
  <si>
    <t>80490</t>
  </si>
  <si>
    <t>S0200</t>
  </si>
  <si>
    <t xml:space="preserve">На осуществление возложенных полномочий исполнительно-распорядительного органа МО город Волхов в части проведения прочих мероприятий в области коммунального хозяйства </t>
  </si>
  <si>
    <t>80220</t>
  </si>
  <si>
    <t xml:space="preserve">На осуществление возложенных полномочий исполнительно-распорядительного органа МО город Волхов в части проведения прочих мероприятий по благоустройству </t>
  </si>
  <si>
    <t>80270</t>
  </si>
  <si>
    <t>71</t>
  </si>
  <si>
    <t>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t>
  </si>
  <si>
    <t>60310</t>
  </si>
  <si>
    <t>Иные межбюджетные трансферты на реализацию мероприятий по созданию туристско-рекреационного кластера "Старая Ладога"</t>
  </si>
  <si>
    <t>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t>
  </si>
  <si>
    <t>11050</t>
  </si>
  <si>
    <t>Разработка проектной документации</t>
  </si>
  <si>
    <t>L555F</t>
  </si>
  <si>
    <t>11060</t>
  </si>
  <si>
    <t>Подготовка проектов планировки и проектов межевания территории</t>
  </si>
  <si>
    <t>06130</t>
  </si>
  <si>
    <t>Взнос в уставный капитал общества с ограниченной ответственностью «Волховские коммунальные системы»</t>
  </si>
  <si>
    <t>НАИМЕНОВАНИЕ</t>
  </si>
  <si>
    <t>000 01 02 00 00 00 0000 000</t>
  </si>
  <si>
    <t>Кредиты кредитных организаций в валюте Российской Федерации</t>
  </si>
  <si>
    <t>000 01 02 00 00 05 0000 710</t>
  </si>
  <si>
    <t>Кредиты кредитных организаций бюджетам муниципальных районов в валюте Российской Федерации</t>
  </si>
  <si>
    <t>000 01 03 00 00 00 0000 000</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</si>
  <si>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</si>
  <si>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</si>
  <si>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</si>
  <si>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</si>
  <si>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</si>
  <si>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</si>
  <si>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</si>
  <si>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</si>
  <si>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</si>
  <si>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</si>
  <si>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</si>
  <si>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</si>
  <si>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</si>
  <si>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</si>
  <si>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</si>
  <si>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</si>
  <si>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</si>
  <si>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</si>
  <si>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</si>
  <si>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</si>
  <si>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Сумма (тысяч рублей) </t>
  </si>
  <si>
    <t>2019 год</t>
  </si>
  <si>
    <t>2020 год</t>
  </si>
  <si>
    <t>Код бюджетной классификации</t>
  </si>
  <si>
    <t>Источники внутреннего финансирования дефицита  районного бюджета Волховского муниципального района Ленинградской области на 2018 год и плановый период 2019 и 2020 годов</t>
  </si>
  <si>
    <t>Код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</si>
  <si>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</si>
  <si>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</si>
  <si>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</si>
  <si>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Закупка товаров, работ и услуг для государственных (муниципальных) нужд</t>
  </si>
  <si>
    <t>Иные бюджетные ассигнования</t>
  </si>
  <si>
    <t>800</t>
  </si>
  <si>
    <t>300</t>
  </si>
  <si>
    <t>Социальное обеспечение и иные выплаты населению</t>
  </si>
  <si>
    <t>Предоставление субсидий бюджетным, автономным учреждениям и иным некоммерческим организациям</t>
  </si>
  <si>
    <t>600</t>
  </si>
  <si>
    <t>Межбюджетные трансферты</t>
  </si>
  <si>
    <t>500</t>
  </si>
  <si>
    <t xml:space="preserve">Межбюджетные трансферты </t>
  </si>
  <si>
    <t>400</t>
  </si>
  <si>
    <t xml:space="preserve">Капитальные вложения в объекты государственной (муниципальной) собственности
</t>
  </si>
  <si>
    <t>Обслуживание государственного (муниципального) долга</t>
  </si>
  <si>
    <t>Капитальные вложения в объекты государственной (муниципальной) собственности</t>
  </si>
  <si>
    <t xml:space="preserve">Подпрограмма "Обеспечение  реализации   муниципальной   программы Волховского муниципального района  "Развитие   сельского   хозяйства Волховского муниципального района"  </t>
  </si>
  <si>
    <t>L0970</t>
  </si>
  <si>
    <t>11070</t>
  </si>
  <si>
    <t>Информатизация и модернизация отрасли "Культура"</t>
  </si>
  <si>
    <t>11080</t>
  </si>
  <si>
    <t>Укрепление материально-технической базы учреждений культуры</t>
  </si>
  <si>
    <t>Субсидии на оказание финансовой помощи советам ветеранов, организациям инвалидов</t>
  </si>
  <si>
    <t>11090</t>
  </si>
  <si>
    <t>Поддержка отрасли культуры</t>
  </si>
  <si>
    <t>L5190</t>
  </si>
  <si>
    <t>Подпрограмма "Реализация гарантий для детей-сирот и детей, оставшихся без попечения родителей"</t>
  </si>
  <si>
    <t>Основное мероприятие "Реализация гарантий для детей-сирот и детей, оставшихся без попечения родителей"</t>
  </si>
  <si>
    <t>11100</t>
  </si>
  <si>
    <t>На организацию отдыха детей, находящихся в трудной жизненной ситуации, в каникулярное время</t>
  </si>
  <si>
    <t>00161</t>
  </si>
  <si>
    <t>Обеспечение деятельности муниципальных казенных учреждений (услуги учреждениям социальной сферы)</t>
  </si>
  <si>
    <t>На осуществление возложенных полномочий исполнительно-распорядительного органа МО город Волхов в части проведения прочих мероприятий по обеспечению безопасности дорожного движения</t>
  </si>
  <si>
    <t>80130</t>
  </si>
  <si>
    <t>На осуществление возложенных полномочий исполнительно-распорядительного органа МО город Волхов в части содержания имущества казны</t>
  </si>
  <si>
    <t>Муниципальная программа МО город Волхов "Развитие культуры в МО город Волхов"</t>
  </si>
  <si>
    <t>Подпрограмма "Обеспечение доступа жителей МО город Волхов к культурным ценностям"</t>
  </si>
  <si>
    <t xml:space="preserve">На осуществление возложенных полномочий исполнительно-распорядительного органа МО город Волхов в части хозяйственного обеспечения деятельности муниципальных учреждений социальной сферы </t>
  </si>
  <si>
    <t xml:space="preserve">Подпрограмма "Обеспечение реализации муниципальной программы МО город Волхов "Развитие культуры в МО город Волхов" </t>
  </si>
  <si>
    <t>Основное мероприятие "Развитие и модернизация объектов культуры МО г. Волхов"</t>
  </si>
  <si>
    <t>80080</t>
  </si>
  <si>
    <t>74</t>
  </si>
  <si>
    <t xml:space="preserve">Подпрограмма "Обеспечение правопорядка и профилактика правонарушений в МО город Волхов" </t>
  </si>
  <si>
    <t>Основное мероприятие "Реализация мероприятий по обеспечению правопорядка и профилактики правонарушений"</t>
  </si>
  <si>
    <t>На осуществление возложенных полномочий исполнительно-распорядительного органа МО город Волхов в части эксплуатации и развития в МО город Волхов аппаратно-программного комплекса автоматизированной системы "Безопасный город"</t>
  </si>
  <si>
    <t>80100</t>
  </si>
  <si>
    <t>На осуществление возложенных полномочий исполнительно-распорядительного органа МО город Волхов в части проведения прочих  мероприятий по обеспечению безопасности дорожного движения</t>
  </si>
  <si>
    <t>Подпрограмма "Реализация  гарантий для детей-сирот и детей, оставшихся без попечения родителей"</t>
  </si>
  <si>
    <t>Основное мероприятие "Реализация  гарантий для детей-сирот и детей, оставшихся без попечения родителей"</t>
  </si>
  <si>
    <t>2018 год утверждено</t>
  </si>
  <si>
    <t>Изменения</t>
  </si>
  <si>
    <t xml:space="preserve">от                           2018 года № </t>
  </si>
  <si>
    <t>№ п/п</t>
  </si>
  <si>
    <t>(тыс.руб.)</t>
  </si>
  <si>
    <t>S4330</t>
  </si>
  <si>
    <t xml:space="preserve">Иные межбюджетные трансферты на организацию и проведение социально-культурных мероприятий </t>
  </si>
  <si>
    <t>60320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</si>
  <si>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</si>
  <si>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51760</t>
  </si>
  <si>
    <t>На поощрение победителей и лауреатов областных конкурсов в области образования</t>
  </si>
  <si>
    <t>72080</t>
  </si>
  <si>
    <t>На осуществление возложенных полномочий исполнительно-распорядительного органа МО город Волхов в части исполнение судебных актов, вступивших в законную силу, по искам к МО город Волхов</t>
  </si>
  <si>
    <t>S5190</t>
  </si>
  <si>
    <t>80150</t>
  </si>
  <si>
    <t>70820</t>
  </si>
  <si>
    <t>На капитальный ремонт и ремонт автомобильных дорог общего пользования местного значения, имеющих приоритетный социально-значимый характер</t>
  </si>
  <si>
    <t>S4200</t>
  </si>
  <si>
    <t>2018 год</t>
  </si>
  <si>
    <t xml:space="preserve">                           (приложение 1)</t>
  </si>
  <si>
    <t>60660</t>
  </si>
  <si>
    <t>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t>
  </si>
  <si>
    <t>Размер дефицита от утвержденного общего годового объема доходов бюджета без учета утвержденного объема безвозмездных поступлений и поступлений налоговых доходов по дополнительным нормативам отчислений, %</t>
  </si>
  <si>
    <t>Обновление транспортных средств для осуществления пассажирских перевозок на территории Волховского муниципального района</t>
  </si>
  <si>
    <t>L0270</t>
  </si>
  <si>
    <t>Мероприятия государственной программы Российской Федерации "Доступная среда" на 2011-2020 годы</t>
  </si>
  <si>
    <t>S0860</t>
  </si>
  <si>
    <t>60330</t>
  </si>
  <si>
    <t>S0360</t>
  </si>
  <si>
    <t>Иные межбюджетные трансферты на подготовку и проведение мероприятий, посвященных Дню образования Волховского района</t>
  </si>
  <si>
    <t xml:space="preserve">2019 год </t>
  </si>
  <si>
    <t>Основное мероприятие "Обеспечение реализации мероприятий по повышению надежности и энергетической эффективности в системах теплоснабжения</t>
  </si>
  <si>
    <t xml:space="preserve">Подпрограмма "Энергетика Волховского муниципального района" </t>
  </si>
  <si>
    <t>Основное мероприятие "Развитие и восстановление объектов теплоснабжения муниципальных образований Волховского муниципального района"</t>
  </si>
  <si>
    <t xml:space="preserve">Подпрограмма "Газификация на территории Волховского муниципального района" </t>
  </si>
  <si>
    <t>Основное мероприятие "Развитие газораспределительной сети и строительство газораспределительной сети на территроии Волховского муниципального района"</t>
  </si>
  <si>
    <t>Основное мероприятие "Реализация жилищных программ"</t>
  </si>
  <si>
    <t>Основное мероприятие "Совершенствование материально-технической базы учреждений культуры и сохранение объектов культурного наследия"</t>
  </si>
  <si>
    <t>Основное мероприятие "Сохранение и развитие народной культуры и самодеятельного творчества"</t>
  </si>
  <si>
    <t xml:space="preserve">Основное мероприятие "Создание благоприятных условий для развития новых видов спорта" </t>
  </si>
  <si>
    <t>Основные мероприятия "Популяризация физической культуры и спорта "</t>
  </si>
  <si>
    <t xml:space="preserve">Основное мероприятие "Развитие адаптивной физической культуры и спорта"  </t>
  </si>
  <si>
    <t xml:space="preserve">Проведение  и участие в физкультурных мероприятий и спортивных соревнований, спартакиадах для лиц с ограниченными возможностями и инвалидов по различным  видам спорта  </t>
  </si>
  <si>
    <t>Основное мероприятие "Модернизация инфраструктуры и материально-технической базы муниципальной системы физической культуры и спорта, строительство новых спортивных объектов"</t>
  </si>
  <si>
    <t>Муниципальная программа Волховского муниципального района "Молодежь Волховского муниципального района"</t>
  </si>
  <si>
    <t>Основное мероприятие "Создание условий для реализации творческих способностей молодежи"</t>
  </si>
  <si>
    <t>Подпрограмма "Поддержка деятельности молодежи Волховского муниципального района"</t>
  </si>
  <si>
    <t>Основное мероприятие "Содействие молодежи в трудоустройстве и адаптации к рынку труда"</t>
  </si>
  <si>
    <t>Основное мероприятие «Сохранение исторической памяти, гражданско-патриотическое и духовно-нравственное воспитание молодежи»</t>
  </si>
  <si>
    <t>Основное мероприятие "Профилактика социально-негативных явлений среди молодежи, предупреждение девиантного поведения"</t>
  </si>
  <si>
    <t>Основное мероприятие "Реализация мероприятий в сфере энергосбережения и повышения энергетической эффективности с целью экономии энергетических ресурсов"</t>
  </si>
  <si>
    <t xml:space="preserve">Реализация мероприятий по содействию привлечения в учреждения образования района молодых специалистов </t>
  </si>
  <si>
    <t xml:space="preserve">Подпрограмма "Развитие отраслей агропромышленного и рыбохозяйственного комплекса Волховского муниципального района"  </t>
  </si>
  <si>
    <t xml:space="preserve">Основное мероприятие "Повышение уровня ресурсного потенциала развития агропромышленного и рыбохозяйственного комплекса"
</t>
  </si>
  <si>
    <t xml:space="preserve">Предоставление субсидии на развитие животноводства </t>
  </si>
  <si>
    <t xml:space="preserve">Основное мероприятие "Развитие малых форм хозяйствования и сельскохозяйственной кооперации"
</t>
  </si>
  <si>
    <t xml:space="preserve">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 </t>
  </si>
  <si>
    <t>Создание запасов материальных ресурсов</t>
  </si>
  <si>
    <t xml:space="preserve">Подпрограмма "Повышение эффективности управления и снижение административных барьеров в Волховском муниципальном районе" </t>
  </si>
  <si>
    <t>Основное мероприятие "Внедрение перспективных методов кадровой работы"</t>
  </si>
  <si>
    <t>Реализация  образовательных мероприятий направленных на повышение квалификации муниципальных служащих</t>
  </si>
  <si>
    <t>Участие в мероприятиях по обмену опытом (стажировка должностных лиц в передовых муниципальных образованиях регионов РФ, организация зарубежных стажировок)</t>
  </si>
  <si>
    <t>Реализация мероприятий по совершенствованию системы мотивации персонала</t>
  </si>
  <si>
    <t>Организация и проведение мероприятий по улучшению условий и охраны труда и снижению уровней профессиональных рисков</t>
  </si>
  <si>
    <t>Муниципальная программа Волховского муниципального района "Устойчивое общественное развитие Волховского муниципального района"</t>
  </si>
  <si>
    <t>Основное мероприятие "Оказание бесплатной юридической помощи по вопросам защиты прав потребителей"</t>
  </si>
  <si>
    <t>Подпрограмма "Развитие международных  связей и  гармонизация межнациональных и межконфессиональных отношений в Волховском муниципальном районе" </t>
  </si>
  <si>
    <t>Основное мероприятие "Развитие культурных и побратимских связей района"</t>
  </si>
  <si>
    <t>Основное мероприятие "Оказание содействия развитию социально-ориентированных некоммерческих организаций (далее – СО НКО) и субъектов социального предпринимательства"</t>
  </si>
  <si>
    <t>Подпрограмма "Охрана окружающей среды Волховского муниципального района"</t>
  </si>
  <si>
    <t>Поддержка экологического воспитания, образования и просвещения школьников</t>
  </si>
  <si>
    <t>Подпрограмма "Устойчивое развитие сельских территорий Волховского муниципального района"</t>
  </si>
  <si>
    <t>Основное мероприятие "Формирование позитивного отношения к сельскому образу жизни, поощрение и популяризация достижений в сфере сельского хозяйства и развития сельских территорий"</t>
  </si>
  <si>
    <t>Подпрограмма "Обеспечение реализации муниципальной программы Волховского муниципального района "Развитие сельского хозяйства Волховского муниципального района"</t>
  </si>
  <si>
    <t>Основное мероприятие "Обеспечение реализации муниципальной программы Волховского муниципального района "Развитие сельского хозяйства Волховского муниципального района"</t>
  </si>
  <si>
    <t xml:space="preserve">Проведение конкурсов профмастерства, организация и проведение выставочных, праздничных мероприятий, направленных на тиражирование передового опыта и достижений в сельском хозяйстве </t>
  </si>
  <si>
    <t>Обеспечение участия представителей Волховского района в областных и федеральных конкурсах и выставках</t>
  </si>
  <si>
    <t>Иные межбюджетные трансферты на повышение надежности и энергетической эффективности в системах теплоснабжения</t>
  </si>
  <si>
    <t>Иные межбюджетные трансферты на проектирование  и строительство системы уличного освещения с внедрением энергосберегающего оборудования</t>
  </si>
  <si>
    <t xml:space="preserve">Иные межбюджетные трансферты на оснащение приборами учета бюджетных учреждений первого уровня </t>
  </si>
  <si>
    <t>Основное мероприятие "Развитие инфраструктуры дополнительного образования"</t>
  </si>
  <si>
    <t>Иные межбюджетные трансферты на поддержку деятельности  молодежных организаций и объединений, молодежных инициатив и развитие волонтерского движения</t>
  </si>
  <si>
    <t>Иные межбюджетные трансферты на реализацию комплекса мер по пропаганде семейных ценностей и поддержке молодых семей</t>
  </si>
  <si>
    <t>Основное мероприятие "Предоставление финансовой и имущественной поддержки субъектам МСП"</t>
  </si>
  <si>
    <t>Основное мероприятие "Содействие развитию организаций инфраструктуры поддержки МСП и продвижению их услуг"</t>
  </si>
  <si>
    <t>Основное мероприятие "Содействие в реализации товаров, работ и услуг субъектов МСП на  потребительском рынке"</t>
  </si>
  <si>
    <t>Предоставление субсидий субъектам малого и среднего предпринимательства  по поддержке организаций потребительской кооперации</t>
  </si>
  <si>
    <t>Основное мероприятие "Формирование эффективной системы управления реализацией мероприятий по развитию  МСП"</t>
  </si>
  <si>
    <t xml:space="preserve">Основное мероприятие "Организация деловых миссий, содействие участию субъектов МСП в региональных, российских и международных конгрессно-выставочных мероприятиях" </t>
  </si>
  <si>
    <t>Содействие участию субъектов МСП в региональных, российских и международных конгрессно-выставочных мероприятиях,иных деловых миссиях</t>
  </si>
  <si>
    <t>S0810</t>
  </si>
  <si>
    <t>Иные межбюджетные трансферты на разработку проектно-изыскательских работ по  капитальному строительству объектов газификации и прохождения Государственной экспертизы</t>
  </si>
  <si>
    <t xml:space="preserve"> </t>
  </si>
  <si>
    <t>60340</t>
  </si>
  <si>
    <t>60350</t>
  </si>
  <si>
    <t>60360</t>
  </si>
  <si>
    <t>11120</t>
  </si>
  <si>
    <t xml:space="preserve">Осуществление полномочий по обеспечению жильем отдельных категорий граждан, установленных федеральными законами от 12 января 1995 года № 5-ФЗ "О ветеранах" </t>
  </si>
  <si>
    <t>Организация и проведение конкурсных, выставочных и культурно-массовых мероприятий, в т.ч. выставок-ярмарок продукции народных художественных промыслов и ремесел</t>
  </si>
  <si>
    <t>11130</t>
  </si>
  <si>
    <t>11140</t>
  </si>
  <si>
    <t>11150</t>
  </si>
  <si>
    <t>11160</t>
  </si>
  <si>
    <t>Основное мероприятие "Развитие институтов повышения гражданской активности молодежи"</t>
  </si>
  <si>
    <t>Субсидии организациям инфраструктуры поддержки МСП на развитие и обеспечение хозяйственной деятельности</t>
  </si>
  <si>
    <t>06140</t>
  </si>
  <si>
    <t>11170</t>
  </si>
  <si>
    <t xml:space="preserve">Информационная поддержка работы официального сайта администрации Волховского муниципального района (http://volkhov-raion.ru/), официальных сайтов органов местного самоуправления </t>
  </si>
  <si>
    <t>Подпрограмма "Развитие внутреннего и въездного туризма в Волховском муниципальном районе"</t>
  </si>
  <si>
    <t>Основное мероприятие "Формирование положительного туристского имиджа Волховского муниципального района"</t>
  </si>
  <si>
    <t>Основное мероприятие "Повышение уровня ресурсного потенциала развития агропромышленного и рыбохозяйственного комплекса"</t>
  </si>
  <si>
    <t>Основное мероприятие "Развитие малых форм хозяйствования и сельскохозяйственной кооперации"</t>
  </si>
  <si>
    <t>Иные межбюджетные трансферты на содействие участию молодежного актива Волховского района в молодежных районных, областных, региональных и всероссийских проектах</t>
  </si>
  <si>
    <t>Иные межбюджетные трансферты на организацию движения школьных и студенческих трудовых отрядов</t>
  </si>
  <si>
    <t xml:space="preserve">Обеспечение жильем отдельных категорий граждан, установленных федеральными законами от 12 января 1995 года № 5-ФЗ "О ветеранах" </t>
  </si>
  <si>
    <t>На реализацию мероприятий по установке автоматизированных индивидуальных тепловых пунктов с погодным и часовым  регулированием</t>
  </si>
  <si>
    <t xml:space="preserve">Паспортизация дорог общего пользования </t>
  </si>
  <si>
    <t>Основное мероприятие "Поддержка учреждений сферы культуры и искусства и содействие развитию профессионального уровня работников"</t>
  </si>
  <si>
    <t>Муниципальная программа Волховского муниципального района "Обеспечение устойчивого функционирования и развития транспортной системы, дорожной, коммунальной и инженерной инфраструктуры и повышение энергоэффективности в Волховском муниципальном районе"</t>
  </si>
  <si>
    <t>Подпрограмма "Развитие транспортной системы и дорожной инфраструктуры"</t>
  </si>
  <si>
    <t>Основное мероприятие "Развитие комфортного и безопасного общественного транспорта"</t>
  </si>
  <si>
    <t xml:space="preserve">Реализация комплекса мер по содержанию действующей улично-дорожной сети, а также искусственных дорожных сооружений </t>
  </si>
  <si>
    <t>11180</t>
  </si>
  <si>
    <t>Основное мероприятие "Обеспечение публичности бюджета Волховского муниципального района"</t>
  </si>
  <si>
    <t>Развитие и поддержка информационных технологий, обеспечивающих бюджетный процесс</t>
  </si>
  <si>
    <t>11190</t>
  </si>
  <si>
    <t>Основное мероприятие "Постановка на кадастровый учет земельных участков и объектов недвижимого имущества"</t>
  </si>
  <si>
    <t xml:space="preserve">Внесение в сведения ЕГРН информации о границах населенных пунктов Волховского муниципального района </t>
  </si>
  <si>
    <t xml:space="preserve">Внесение в сведения ЕГРН информации о границах территориальных зон населеных пунктов Волховского муниципального района </t>
  </si>
  <si>
    <t>Иные межбюджетные трансферты на замену светильников уличного освещения на энергосберегающие, в том числе ремонт сопутствующего оборудования</t>
  </si>
  <si>
    <t>11200</t>
  </si>
  <si>
    <t>S0490</t>
  </si>
  <si>
    <t>S0510</t>
  </si>
  <si>
    <t>S0570</t>
  </si>
  <si>
    <t>S0600</t>
  </si>
  <si>
    <t>S4410</t>
  </si>
  <si>
    <t>S0840</t>
  </si>
  <si>
    <t>Развитие системы оценки качества образования и информационной прозрачности системы образования</t>
  </si>
  <si>
    <t xml:space="preserve">Подпрограмма "Обеспечение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 </t>
  </si>
  <si>
    <t xml:space="preserve">решением Совета депутатов </t>
  </si>
  <si>
    <t>Наименование объекта</t>
  </si>
  <si>
    <t>годы стр-ва</t>
  </si>
  <si>
    <t>в том числе</t>
  </si>
  <si>
    <t>Виды работ на 2019 год</t>
  </si>
  <si>
    <t>КБК (для работы)</t>
  </si>
  <si>
    <t>бюджет района</t>
  </si>
  <si>
    <t>Строительство здания крытой ледовой арены в г.Волхов</t>
  </si>
  <si>
    <t>ПИР, экспертиза проекта</t>
  </si>
  <si>
    <t xml:space="preserve">ИТОГО по подпрограмме </t>
  </si>
  <si>
    <t>ВСЕГО по программе</t>
  </si>
  <si>
    <t>Муниципальная программа  "Современное образование в Волховском муниципальном районе"</t>
  </si>
  <si>
    <t>МДОБУ "Детский сад комбинированного вида № 2 "Рябинка" г.Волхов</t>
  </si>
  <si>
    <t>МДОБУ "Детский сад № 4" г.Волхов</t>
  </si>
  <si>
    <t>МДОБУ "Детский сад № 6 "Солнышко" г.Волхов</t>
  </si>
  <si>
    <t>МДОБУ "Детский сад № 8" Сказка"г.Волхов</t>
  </si>
  <si>
    <t>МДОБУ "Детский сад № 9 комбинированного вида "Радужка" г.Волхов</t>
  </si>
  <si>
    <t xml:space="preserve">МДОБУ "Детский сад № 20" с.Старая Ладога </t>
  </si>
  <si>
    <t xml:space="preserve">МОБУ "Гостинопольская основная общеобразовательная школа" </t>
  </si>
  <si>
    <t>ИТОГО по подпрограмме</t>
  </si>
  <si>
    <t>Подпрограмма "Развитие начального общего, основного общего и среднего общего образования детей в Волховском районе"</t>
  </si>
  <si>
    <t>МОБУ "Алексинская средняя общеобразовательная школа"</t>
  </si>
  <si>
    <t>МОБУ "Кисельнинская средняя общеобразовательная школа"</t>
  </si>
  <si>
    <t>Софинансирование строительства спортплощадки в рамках госпрограммы "Современное образование Ленинградской области"</t>
  </si>
  <si>
    <t>МОБУ "Волховская городская гимназия 3 им.Героя Советского Союза Александра Лукьянова"</t>
  </si>
  <si>
    <t>МОБУ "Волховская  средняя общеобразовательная школа № 1"</t>
  </si>
  <si>
    <t>Ремонт асфальтового покрытия и колодцев хозяйственно-бытовой канализации</t>
  </si>
  <si>
    <t>МОБУ "Волховская средняя общеобразовательная школа № 7"</t>
  </si>
  <si>
    <t>МБУДО "Дворец детского (юношеского) творчества Волховского муниципального района</t>
  </si>
  <si>
    <t>МБУДО "Детско-юношеская спортивная школа" г.Волхов</t>
  </si>
  <si>
    <t>Муниципальная программа "Развитие культуры в Волховском муниципальном районе"</t>
  </si>
  <si>
    <t>МКУК "Волховская межпоселенческая районная библиотека"</t>
  </si>
  <si>
    <t>Замена оконных блоков</t>
  </si>
  <si>
    <t>Ремонт центрального входа, замена ограждения со стороны ФСЦ "Волхов"</t>
  </si>
  <si>
    <t>МБУДО "Волховская детская школа искусств"</t>
  </si>
  <si>
    <t>МБУДО "Волховская музыкальная школа им.Я. Сибелиуса"</t>
  </si>
  <si>
    <t>МБУДО "Пашская детская школа искусств"</t>
  </si>
  <si>
    <t xml:space="preserve">МОБУДО "Новоладожская  детская школа искусств" </t>
  </si>
  <si>
    <t>МОБУДО "Сясьстройская детская школа искусств", всего</t>
  </si>
  <si>
    <t>Художественное отделение (ул.Советская, дом 15а)</t>
  </si>
  <si>
    <t>Модернизация системы АПС, ремонт санузлов</t>
  </si>
  <si>
    <t>Музыкальное отделение</t>
  </si>
  <si>
    <t xml:space="preserve">ИТОГО по подпрограмме: </t>
  </si>
  <si>
    <t>Строительство автомобильной дороги "Подъезд к дер. Козарево"</t>
  </si>
  <si>
    <t xml:space="preserve">Софинансирование строительства </t>
  </si>
  <si>
    <t>ИТОГО по программе</t>
  </si>
  <si>
    <t>МОБУ "Средняя общеобразовательная школа  № 8 города Волхова"</t>
  </si>
  <si>
    <t xml:space="preserve">Итого непрограммные расходы </t>
  </si>
  <si>
    <t>ВСЕГО по адресной программе</t>
  </si>
  <si>
    <t>На строительство, реконструкцию, приобретение и пристрой объектов для организации общего образования</t>
  </si>
  <si>
    <t>S4450</t>
  </si>
  <si>
    <t>Подпрограмма "Повышение прозрачности и открытости бюджета Волховского муниципального района"</t>
  </si>
  <si>
    <t>Обеспечение работы КЧС и ОПБ, антитеррористической комиссии, комиссий по ОБДД  на территории Волховского муниципального района</t>
  </si>
  <si>
    <t>Обеспечение работы КЧС и ОПБ, антитеррористической комиссии, комиссий по ОБДД на территории Волховского муниципального района</t>
  </si>
  <si>
    <t xml:space="preserve">Создание безопасных условий в образовательных учреждениях </t>
  </si>
  <si>
    <t>Развитие кадрового потенциала системы социальной сферы</t>
  </si>
  <si>
    <t>Основное мероприятие "Повышение уровня деятельности муниципальных учреждений спорта"</t>
  </si>
  <si>
    <t>Подготовка руководящего состава ГО, КЧС и ОПБ администрации Волховского муниципального района</t>
  </si>
  <si>
    <t>Условно утвержденные расходы</t>
  </si>
  <si>
    <t>ВСЕГО РАСХОДОВ</t>
  </si>
  <si>
    <t>Итого расходов по кодам бюджетной классификации</t>
  </si>
  <si>
    <t xml:space="preserve">Проведение  и участие в физкультурных мероприятиях и спортивных соревнованиях, спартакиадах для лиц с ограниченными возможностями и инвалидов по различным  видам спорта  </t>
  </si>
  <si>
    <t>60370</t>
  </si>
  <si>
    <t>Иные межбюджетные трансферты на предоставление бюджетных инвестиций  в объекты  капитального строительства газификации муниципальным образованиям</t>
  </si>
  <si>
    <t>S4700</t>
  </si>
  <si>
    <t>На организацию электронного и дистанционного обучения детей-инвалидов</t>
  </si>
  <si>
    <t>Федеральный проект "Успех каждого ребенка"</t>
  </si>
  <si>
    <t>Е2</t>
  </si>
  <si>
    <t>Создание в общеобразовательных организациях, расположенных в сельской местности, условий для занятий физической культурой и спортом</t>
  </si>
  <si>
    <t>50970</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</si>
  <si>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</si>
  <si>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На ремонт автомобильных дорог общего пользования местного значения</t>
  </si>
  <si>
    <t>Федеральный проект "Современная школа"</t>
  </si>
  <si>
    <t>Е1</t>
  </si>
  <si>
    <t>51690</t>
  </si>
  <si>
    <t>Обновление материально-технической базы для формирования у обучающихся современных технологических и гуманитарных навыков</t>
  </si>
  <si>
    <t>Основное мероприятие "Создание условий для вовлечения в оборот необрабатываемых земель сельскохозяйственного назначения"</t>
  </si>
  <si>
    <t>Проведение кадастровых работ по образованию земельных участков из состава земель сельскохозяйственного назначения</t>
  </si>
  <si>
    <t>S4680</t>
  </si>
  <si>
    <t>Предоставление субсидий организациям, образующим инфраструктуру поддержки субъектов МСП, на возмещение части  затрат,связанных с оказанием  безвозмездных информационных, консультационных и образовательных  услуг в сфере предпринимательства, на развитие новых направлений поддержки субъектов МСП</t>
  </si>
  <si>
    <t>06150</t>
  </si>
  <si>
    <t>S4560</t>
  </si>
  <si>
    <t>МДОБУ "Детский сад № 21"Белочка" с.Паша</t>
  </si>
  <si>
    <t>МОУ "Усадищенская средняя общеобразовательная школа"</t>
  </si>
  <si>
    <t>МОБУ "Волховская  средняя общеобразовательная школа № 5"</t>
  </si>
  <si>
    <t>МОБУДО "Сясьстройская детская школа искусств"</t>
  </si>
  <si>
    <t>Погашение кредиторской задолженности</t>
  </si>
  <si>
    <t>2019, 2020, 2021</t>
  </si>
  <si>
    <t>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</si>
  <si>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Основное мероприятие "Развитие автомобильных дорог общего пользования и объектов дорожного хозяйства на межпоселенческих территориях"</t>
  </si>
  <si>
    <t>Муниципальная программа  Волховского муниципального района  «Развитие малого, среднего бизнеса и потребительского рынка Волховского муниципального района"</t>
  </si>
  <si>
    <t>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</si>
  <si>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Совет депутатов Волховского муниципального района Ленинградской области</t>
  </si>
  <si>
    <t>Комитет по образованию администрации Волховского муниципального района Ленинградской области</t>
  </si>
  <si>
    <t xml:space="preserve">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 </t>
  </si>
  <si>
    <t>70070</t>
  </si>
  <si>
    <t>11210</t>
  </si>
  <si>
    <t>11211</t>
  </si>
  <si>
    <t>Текущий ремонт автодорог к населенным пунктам Волховского муниципального района</t>
  </si>
  <si>
    <t>Текущий ремонт автодорог к населенным пунктам Волховского муниципального района (исполнение судебных актов)</t>
  </si>
  <si>
    <t>60380</t>
  </si>
  <si>
    <t xml:space="preserve">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 </t>
  </si>
  <si>
    <t xml:space="preserve">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 </t>
  </si>
  <si>
    <t>МДОБУ "Детский сад № 5"Аистенок"</t>
  </si>
  <si>
    <t>МДОБУ "Детский сад № 10" Светлячок"</t>
  </si>
  <si>
    <t>МДОБУ "Детский сад №17" Сказка"</t>
  </si>
  <si>
    <t>Ремонт пищеблока</t>
  </si>
  <si>
    <t>МОБУ "Иссадская средняя общеобразовательная школа"</t>
  </si>
  <si>
    <t>МОБУ "Староладожская средняя общеобразовательная школа"</t>
  </si>
  <si>
    <t>МОБУ "Сясьстройская средняя общеобразовательная школа №1"</t>
  </si>
  <si>
    <t>Ремонт автодороги к дер. Любыни</t>
  </si>
  <si>
    <t>Ремонт дорожного покрытия и элементов дороги</t>
  </si>
  <si>
    <t>Ремонт автодороги к дер. Ашперлово</t>
  </si>
  <si>
    <t>Ремонт автодороги к дер. Горка-Воскресенская</t>
  </si>
  <si>
    <t>Ремонт автодороги к дер.Тайбольское (от с.Паша)</t>
  </si>
  <si>
    <t>Ремонт автодороги к дер. Яхновщина</t>
  </si>
  <si>
    <t>Текущий ремонт автодорог</t>
  </si>
  <si>
    <t>Расширение системы оповещения населения Волховского муниципального района</t>
  </si>
  <si>
    <t>11220</t>
  </si>
  <si>
    <t>11230</t>
  </si>
  <si>
    <t>S4730</t>
  </si>
  <si>
    <t>Ремонт подвального помещения, укрепление конструкций здания, проектная документация на капитальный ремонт (усиление) перекрытия над техническим подпольем здания</t>
  </si>
  <si>
    <t>Ремонт учебных помещений, подвала, системы отопления, оборудование площадки для мусорных контейнеров, обустройство гардероба и эвакуационного выхода</t>
  </si>
  <si>
    <t>Обеспечение функционирования модели персонифицированного финансирования дополнительного образования детей</t>
  </si>
  <si>
    <t>МДОБУ "Детский сад № 7 "Искорка" г.Волхов</t>
  </si>
  <si>
    <t>МДОБУ "Детский сад № 18 "Теремок"</t>
  </si>
  <si>
    <t xml:space="preserve">МОБУ "Иссадская основная общеобразовательная школа" </t>
  </si>
  <si>
    <t>МОБУ "Хваловская общеобразовательная школа"</t>
  </si>
  <si>
    <t>МОБУ "Волховская  средняя общеобразовательная школа № 6"</t>
  </si>
  <si>
    <t>На капитальное строительство (реконструкцию) объектов теплоэнергетики, включая проектно-изыскательские работы</t>
  </si>
  <si>
    <t>Создание безопасных условий в учреждениях культуры и дополнительного образования детей в сфере искусств</t>
  </si>
  <si>
    <t>11240</t>
  </si>
  <si>
    <t>60390</t>
  </si>
  <si>
    <t>Иные межбюджетные трансферты на проведение ремонтных работ учреждений культуры  поселений Волховского муниципального района</t>
  </si>
  <si>
    <t>Замена розлива ХВС и ГВС, ремонт системы отопления, замена систем канализации, ЦО, ХВС и ГВС, замена линолеума в помещениях, ремонт вентиляции</t>
  </si>
  <si>
    <t>Ремонт кровли, ремонт пола в музыкальном зале (замена покрытия)</t>
  </si>
  <si>
    <t>Ремонт пищеблока, замена оконных блоков и дверей</t>
  </si>
  <si>
    <t>Ремонт системы отопления, замена керамической плитки на путях эвакуации,ремонт помещений, ремонт канализации в подвале</t>
  </si>
  <si>
    <t xml:space="preserve">Установка дверей на путях эвакуации  </t>
  </si>
  <si>
    <t>Косметический  ремонт помещений (по предписанию органов Госконтроля),  ремонт полов, замена окон</t>
  </si>
  <si>
    <t>Благоустройство территории школы, ремонт кровли с заменой водосточных труб,  ремонт кровли здания, приобретение и установка противопожарной двери</t>
  </si>
  <si>
    <r>
      <t>Обследование здания, исследование грунтов в основании здания, горизонтальная съемка земельного участка, подготовка межевого</t>
    </r>
    <r>
      <rPr>
        <b/>
        <i/>
        <sz val="11"/>
        <rFont val="Times New Roman"/>
        <family val="1"/>
      </rPr>
      <t xml:space="preserve"> </t>
    </r>
    <r>
      <rPr>
        <sz val="11"/>
        <rFont val="Times New Roman"/>
        <family val="1"/>
      </rPr>
      <t>плана,</t>
    </r>
    <r>
      <rPr>
        <b/>
        <i/>
        <sz val="11"/>
        <rFont val="Times New Roman"/>
        <family val="1"/>
      </rPr>
      <t xml:space="preserve"> </t>
    </r>
    <r>
      <rPr>
        <sz val="11"/>
        <rFont val="Times New Roman"/>
        <family val="1"/>
      </rPr>
      <t>ремонт здания по адресу: Волховский район, с.Паша, ул.Советская, д.68а, ремонт кровли здания по адресу: с.Паша, ул.Советская, д.106</t>
    </r>
  </si>
  <si>
    <t>Ремонт арки, ремонт пола,  ремонт крыльца здания и холла</t>
  </si>
  <si>
    <t>МБУДО  «Волховская художественная школа им. В.М. Максимова»</t>
  </si>
  <si>
    <r>
      <t>Ремонт кровли</t>
    </r>
    <r>
      <rPr>
        <b/>
        <i/>
        <sz val="11"/>
        <rFont val="Times New Roman"/>
        <family val="1"/>
      </rPr>
      <t xml:space="preserve">, </t>
    </r>
    <r>
      <rPr>
        <sz val="11"/>
        <rFont val="Times New Roman"/>
        <family val="1"/>
      </rPr>
      <t>частичный косметический ремонт санитарной комнаты в группе раннего возраста</t>
    </r>
  </si>
  <si>
    <t>Окраска радиаторов отопления, установка экранов на радиаторы,оснащение гардеробов ячейками для обуви</t>
  </si>
  <si>
    <r>
      <t>Частичный ремонт кровли, реконструкция электрощитовой, замена аварийных дверей в подвальных помещениях,</t>
    </r>
    <r>
      <rPr>
        <b/>
        <i/>
        <sz val="11"/>
        <rFont val="Times New Roman"/>
        <family val="1"/>
      </rPr>
      <t xml:space="preserve"> </t>
    </r>
    <r>
      <rPr>
        <sz val="11"/>
        <rFont val="Times New Roman"/>
        <family val="1"/>
      </rPr>
      <t>замена аварийных дверей выхода на кровлю</t>
    </r>
  </si>
  <si>
    <t>11250</t>
  </si>
  <si>
    <t>Разработка комплексной схемы организации дорожного движения (КСОД) Волховского муниципального района</t>
  </si>
  <si>
    <t>60400</t>
  </si>
  <si>
    <t>Иные межбюджетные трансферты на капитальное строительство (реконструкцию) объектов теплоэнергетики, включая проектно-изыскательские работы</t>
  </si>
  <si>
    <t xml:space="preserve">Иные межбюджетные трансферты на поощрение органов местного самоуправления муниципальных образований Ленинградской области за достижение наилучших результатов социально-экономического развития Ленинградской области </t>
  </si>
  <si>
    <t>76020</t>
  </si>
  <si>
    <t xml:space="preserve">На поощрение органов местного самоуправления муниципальных образований Ленинградской области за достижение наилучших результатов социально-экономического развития Ленинградской области </t>
  </si>
  <si>
    <t>МОБУ "Бережковская основная общеобразовательная школа"</t>
  </si>
  <si>
    <t>Установка ограждения территории в здании дошкольных групп, ремонт полов (замена линолеума) в здании дошкольных групп</t>
  </si>
  <si>
    <t>МБУДО "Центр детско-юношеского туризма и парусного спорта"</t>
  </si>
  <si>
    <t>Проектирование постройки некапитального строительства для учебного снаряжения и оборудования</t>
  </si>
  <si>
    <t>Иные межбюджетные трансферты на обеспечение устойчивого функционирования объектов теплоснабжения на территории Волховского муниципального района</t>
  </si>
  <si>
    <t>60430</t>
  </si>
  <si>
    <r>
      <t>Участие в программе "Современное образование Ленинградской области", строительство нового здания, реконструкция узла учета тепловой энергии,</t>
    </r>
    <r>
      <rPr>
        <b/>
        <i/>
        <sz val="11"/>
        <rFont val="Times New Roman"/>
        <family val="1"/>
      </rPr>
      <t xml:space="preserve"> </t>
    </r>
    <r>
      <rPr>
        <sz val="11"/>
        <rFont val="Times New Roman"/>
        <family val="1"/>
      </rPr>
      <t xml:space="preserve">замена радиаторов отопления в помещении столовой, ремонт кровли в здании начальной гимназии </t>
    </r>
  </si>
  <si>
    <r>
      <t>Ремонт путей эвакуации (по предписанию Госпожнадзора), ремонт фасада, крыльца и колонн здания,</t>
    </r>
    <r>
      <rPr>
        <b/>
        <i/>
        <sz val="11"/>
        <rFont val="Times New Roman"/>
        <family val="1"/>
      </rPr>
      <t xml:space="preserve"> </t>
    </r>
    <r>
      <rPr>
        <sz val="11"/>
        <rFont val="Times New Roman"/>
        <family val="1"/>
      </rPr>
      <t>ремонт пищеблока</t>
    </r>
  </si>
  <si>
    <t xml:space="preserve">Замена линолеума в помещениях детского сада по адресу г.Волхов ул.Волгоградская д.9а, смена стояков отопления,частичная замена трубопровода </t>
  </si>
  <si>
    <t>Ремонт скатной кровли в двух зданиях, аварийно-восстановительнй ремонт системы отопления</t>
  </si>
  <si>
    <t>Монтаж системы ХВС и ГВС, замена сантехнического оборудования в здании дошкольных групп</t>
  </si>
  <si>
    <t>Замена электропроводки, ремонт внутренней и наружней канализации в здании дошкольных групп</t>
  </si>
  <si>
    <t>Ремонт трубопровода, замена канализационных сетей, водоотлив из подвала, ремонт гаража для школьных автобусов</t>
  </si>
  <si>
    <t>Ремонт системы отопления, ремонт кабинетов, электромонтажные и сантехнические работы в кабинетах в рамках реализации нац.проекта "Современная школа"</t>
  </si>
  <si>
    <t>Софинансирование строительства спортплощадки в рамках госпрограммы "Современное образование Ленинградской области", замена линолеума в учебных кабинетах, замена люминисцентных ламп на светодиодные в учебных кабинетах, составление и заключение ПСД на спортивную площадку, частичный ремонт кровли</t>
  </si>
  <si>
    <r>
      <t>Ремонт кровли пристройки начальной школы, устройство козырька над аварийным выходом, ремонт кабинетов в рамках реализации нац.проекта "Современная школа",</t>
    </r>
    <r>
      <rPr>
        <b/>
        <i/>
        <sz val="11"/>
        <rFont val="Times New Roman"/>
        <family val="1"/>
      </rPr>
      <t xml:space="preserve"> </t>
    </r>
    <r>
      <rPr>
        <sz val="11"/>
        <rFont val="Times New Roman"/>
        <family val="1"/>
      </rPr>
      <t>ремонт трубопроводов канализации</t>
    </r>
  </si>
  <si>
    <t>Устройство специальной площадки (покрытие, забор, монтаж, установка оборудования) для создания центра тестирования населения в соответствии с ГТО, монтаж и ввод в эксплуатацию узла учета тепловой энергии</t>
  </si>
  <si>
    <t>Ремонт кровли здания, замена оконных и дверных блоков, ремонт полов, косметический ремонт спортивного зала, ремонт кирпичной кладки карниза здания, ремонт системы отопления, замена радиаторов отопления, установка индукционной системы (монтаж), ремонт системы холодного водоснабжения</t>
  </si>
  <si>
    <t>11280</t>
  </si>
  <si>
    <t xml:space="preserve">На организацию и проведение социально-культурных мероприятий </t>
  </si>
  <si>
    <t xml:space="preserve">Утепление фасада, замена линолеума в помещениях, замена дверей с армированными стеклами </t>
  </si>
  <si>
    <t>Замена линолеума в музыкальном зале,  ремонт эвакуационного выхода, ремонт циркуляционного трубопровода ГВС и теплового пункта, замена датчика хлора, ремонт уличного освещения, ремонт кровли, ремонт путей эвакуации</t>
  </si>
  <si>
    <t>Ремонт кровли в здании дошкольных групп, ремонт системы ХВС и ГВС,  ремонт канализации, замена оконных блоков, монтаж системы электроснабжения, ремонт системы освещения, обустройство центрального входа,  косметический ремонт помещений, ремонт принудительной приточно-вытяжной вентиляции</t>
  </si>
  <si>
    <t>Ремонт кровли, расчет и определение категорийности взрывопожарной и пожарной опасности, демонтаж строительных конструкций прогулочного навеса на территории дошкольных групп, приобретение отделочного материала для покрытия полов КМ 2 в помещении разновозрастной группы и музыкального зала</t>
  </si>
  <si>
    <t>Установка ограждений на отопительные приборы, замена двери в архив на противопожарную, оборудование здания школы пандусом и поручнями, приобретение  ограждений на отопительные приборы</t>
  </si>
  <si>
    <r>
      <t>Монтаж системы ГВС,</t>
    </r>
    <r>
      <rPr>
        <b/>
        <i/>
        <sz val="11"/>
        <rFont val="Times New Roman"/>
        <family val="1"/>
      </rPr>
      <t xml:space="preserve"> </t>
    </r>
    <r>
      <rPr>
        <sz val="11"/>
        <rFont val="Times New Roman"/>
        <family val="1"/>
      </rPr>
      <t>демонтаж и монтаж умывальников</t>
    </r>
  </si>
  <si>
    <t>Ремонт пожарного выхода, разработка проекта и устройство узла учета теплоэнергии, модернизация системы тревожной сигнализации, ремонт системы АПС, ремонт эвакуационных выходов, четырех кабинетов и помещения архива, частичный ремонт кровли, проектирование реконструкции теплового узла, ремонт теплового узла</t>
  </si>
  <si>
    <t>55502</t>
  </si>
  <si>
    <t>Достижение показателей деятельности органов исполнительной власти субъектов Российской Федерации (поощрение муниципальных управленческих команд)</t>
  </si>
  <si>
    <t>Иные межбюджетные трансферты за достижение показателей деятельности органов исполнительной власти субъектов Российской Федерации (поощрение муниципальных управленческих команд)</t>
  </si>
  <si>
    <t xml:space="preserve"> Показатели исполнения районного бюджета Волховского муниципального района Ленинградской области за 2019 год  по расходам по ведомственной структуре расходов районного бюджета Волховского муниципального района 
</t>
  </si>
  <si>
    <t>Показатели исполнения районного бюджета Волховского муниципального района Ленинградской области за 2019 год по расходам по целевым статьям (муниципальным программам Волховского муниципального района и непрограммным направлениям деятельности), группам  видов расходов классификации расходов бюджетов, по разделам и подразделам классификации расходов бюджетов</t>
  </si>
  <si>
    <t xml:space="preserve">Показатели исполнения районного бюджета Волховского муниципального района Ленинградской области за 2019 год по расходам по разделам, подразделам классификации расходов бюджетов 
</t>
  </si>
  <si>
    <t>Кассовое исполнение (тыс.рублей)</t>
  </si>
  <si>
    <t>% исп.</t>
  </si>
  <si>
    <t xml:space="preserve">2019 год  </t>
  </si>
  <si>
    <t xml:space="preserve">Кассовое исполнение (тыс.рублей) </t>
  </si>
  <si>
    <t>На премирование победителей областных конкурсов в сфере культуры и искусства</t>
  </si>
  <si>
    <t>72040</t>
  </si>
  <si>
    <t>(приложение 7)</t>
  </si>
  <si>
    <t>План 2018 год</t>
  </si>
  <si>
    <t>Кассовое исполнение (тыс. рублей)</t>
  </si>
  <si>
    <t>% исполнения</t>
  </si>
  <si>
    <t>111 01 02 00 00 00 0000 000</t>
  </si>
  <si>
    <t>111 01 02 00 00 05 0000 710</t>
  </si>
  <si>
    <t>111 01 03 00 00 00 0000 000</t>
  </si>
  <si>
    <t>111 01 03 01 00 05 0000 710</t>
  </si>
  <si>
    <t>111 01 03 01 00 05 0000 810</t>
  </si>
  <si>
    <t>111 01 05 00 00 00 0000 000</t>
  </si>
  <si>
    <t>111 01 05 02 01 05 0000 510</t>
  </si>
  <si>
    <t>Увеличение прочих остатков денежных средств бюджетов муниципальных районов</t>
  </si>
  <si>
    <t>111 01 05 02 01 05 0000 610</t>
  </si>
  <si>
    <t>Уменьшение прочих остатков денежных средств бюджетов муниципальных районов</t>
  </si>
  <si>
    <t>111 01 06 05 00 00 0000 000</t>
  </si>
  <si>
    <t>111 01 06 05 01 05 0000 640</t>
  </si>
  <si>
    <t>111 01 06 05 02 05 0000 540</t>
  </si>
  <si>
    <t>111 01 06 05 02 05 0000 640</t>
  </si>
  <si>
    <t>(приложение 8)</t>
  </si>
  <si>
    <t>000 01 05 02 01 05 0000 510</t>
  </si>
  <si>
    <t>000 01 05 02 01 05 0000 610</t>
  </si>
  <si>
    <t xml:space="preserve">Показатели исполнения  районного бюджета Волховского муниципального района Ленинградской области за 2019 год по источникам финансирования дефицита бюджета по кодам классификации источников финансирования дефицита </t>
  </si>
  <si>
    <t xml:space="preserve">Показатели исполнения  районного бюджета Волховского муниципального района Ленинградской области за 2019 год по источникам финансирования дефицита бюджета по кодам групп, подгрупп, статей и видов источников финансирования дефицита </t>
  </si>
  <si>
    <t>Приложение 11</t>
  </si>
  <si>
    <t>к решению Совета депутатов</t>
  </si>
  <si>
    <t>Ленинградской области</t>
  </si>
  <si>
    <t>тыс.руб.</t>
  </si>
  <si>
    <t>Наименование учреждения, предприятия</t>
  </si>
  <si>
    <t>Погашено (списано)</t>
  </si>
  <si>
    <t>Остаток на 01.01.2019</t>
  </si>
  <si>
    <t xml:space="preserve"> ОАО "Волховский ЖКК"</t>
  </si>
  <si>
    <t>АО "Светлана"</t>
  </si>
  <si>
    <t>Остаток на 01.01.2020</t>
  </si>
  <si>
    <t>ВСЕГО в 2019 году</t>
  </si>
  <si>
    <t>Отчет по погашенным бюджетным кредитам в районный бюджет Волховского муниципального района в 2019 году</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</si>
  <si>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</si>
  <si>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</si>
  <si>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</si>
  <si>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</si>
  <si>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</si>
  <si>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</si>
  <si>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</si>
  <si>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</si>
  <si>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</si>
  <si>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</si>
  <si>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</si>
  <si>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</si>
  <si>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</si>
  <si>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</si>
  <si>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</si>
  <si>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</si>
  <si>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1 01 02 010 01 5000 110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</si>
  <si>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</si>
  <si>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</si>
  <si>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</si>
  <si>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</si>
  <si>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</si>
  <si>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</si>
  <si>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</si>
  <si>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</si>
  <si>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</si>
  <si>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</si>
  <si>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</si>
  <si>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</si>
  <si>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</si>
  <si>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</si>
  <si>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</si>
  <si>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</si>
  <si>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</si>
  <si>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</si>
  <si>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</si>
  <si>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</si>
  <si>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</si>
  <si>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</si>
  <si>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</si>
  <si>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</si>
  <si>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</si>
  <si>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</si>
  <si>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</si>
  <si>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</si>
  <si>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</si>
  <si>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</si>
  <si>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</si>
  <si>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</si>
  <si>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</si>
  <si>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</si>
  <si>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</si>
  <si>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</si>
  <si>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</si>
  <si>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</si>
  <si>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</si>
  <si>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</si>
  <si>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</si>
  <si>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</si>
  <si>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</si>
  <si>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</si>
  <si>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</si>
  <si>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</si>
  <si>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</si>
  <si>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</si>
  <si>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</si>
  <si>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</si>
  <si>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</si>
  <si>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</si>
  <si>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</si>
  <si>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1 05 01 011 01 2100 110</t>
  </si>
  <si>
    <t>Налог, взимаемый с налогоплательщиков, выбравших в качестве объекта налогообложения доходы (пени по соответствующему платежу)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</si>
  <si>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</si>
  <si>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</si>
  <si>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1 05 01 011 01 4000 110</t>
  </si>
  <si>
    <t>Налог, взимаемый с налогоплательщиков, выбравших в качестве объекта налогообложения доходы (прочие поступления)</t>
  </si>
  <si>
    <t>1 05 01 012 01 1000 110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</si>
  <si>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</si>
  <si>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1 05 01 012 01 3000 110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</si>
  <si>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</si>
  <si>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</si>
  <si>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</si>
  <si>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</si>
  <si>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</si>
  <si>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1 05 01 021 01 2100 110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</si>
  <si>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</si>
  <si>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1 05 01 021 01 3000 110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</si>
  <si>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</si>
  <si>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1 05 01 050 01 0000 110</t>
  </si>
  <si>
    <t>Минимальный налог, зачисляемый в бюджеты субъектов Российской Федерации (за налоговые периоды, истекшие до 1 января 2016 года)</t>
  </si>
  <si>
    <t>1 05 01 050 01 1000 110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</si>
  <si>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</si>
  <si>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1 05 01 050 01 2100 110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</si>
  <si>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</si>
  <si>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</si>
  <si>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</si>
  <si>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</si>
  <si>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</si>
  <si>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</si>
  <si>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1 05 02 010 02 2100 110</t>
  </si>
  <si>
    <t>Единый налог на вмененный доход для отдельных видов деятельности (пени по соответствующему платежу)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</si>
  <si>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</si>
  <si>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</si>
  <si>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</si>
  <si>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</si>
  <si>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</si>
  <si>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</si>
  <si>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</si>
  <si>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</si>
  <si>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</si>
  <si>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</si>
  <si>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</si>
  <si>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</si>
  <si>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</si>
  <si>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1 05 03 010 01 2100 110</t>
  </si>
  <si>
    <t>Единый сельскохозяйственный налог (пени по соответствующему платежу)</t>
  </si>
  <si>
    <t>1 05 03 010 01 3000 110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</si>
  <si>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</si>
  <si>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</si>
  <si>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</si>
  <si>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</si>
  <si>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</si>
  <si>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</si>
  <si>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</si>
  <si>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1 05 04 020 02 2100 110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</si>
  <si>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</si>
  <si>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</si>
  <si>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</si>
  <si>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</si>
  <si>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</si>
  <si>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</si>
  <si>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</si>
  <si>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</si>
  <si>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</si>
  <si>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</si>
  <si>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</si>
  <si>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</si>
  <si>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</si>
  <si>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1 08 07 150 01 1000 110</t>
  </si>
  <si>
    <t>1 11 00 000 00 0000 000</t>
  </si>
  <si>
    <t>ДОХОДЫ ОТ ИСПОЛЬЗОВАНИЯ ИМУЩЕСТВА, НАХОДЯЩЕГОСЯ В ГОСУДАРСТВЕННОЙ И МУНИЦИПАЛЬНОЙ СОБСТВЕННОСТИ</t>
  </si>
  <si>
    <t>1 11 03 000 00 0000 120</t>
  </si>
  <si>
    <t>Проценты, полученные от предоставления бюджетных кредитов внутри страны</t>
  </si>
  <si>
    <t>1 11 03 050 05 0000 120</t>
  </si>
  <si>
    <t>Проценты, полученные от предоставления бюджетных кредитов внутри страны за счет средств бюджетов муниципальных районов</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</si>
  <si>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</si>
  <si>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</si>
  <si>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</si>
  <si>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</si>
  <si>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</si>
  <si>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</si>
  <si>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1 11 05 013 05 2000 120</t>
  </si>
  <si>
    <t>1 11 05 013 13 0000 120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</si>
  <si>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</si>
  <si>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1 11 05 013 13 2000 120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</si>
  <si>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(пени и проценты по соответствующему платежу)</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</si>
  <si>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</si>
  <si>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</si>
  <si>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</si>
  <si>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</si>
  <si>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</si>
  <si>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</si>
  <si>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</si>
  <si>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</si>
  <si>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</si>
  <si>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</si>
  <si>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1 11 05 075 05 0000 120</t>
  </si>
  <si>
    <t>Доходы от сдачи в аренду имущества, составляющего казну муниципальных районов (за исключением земельных участков)</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</si>
  <si>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</si>
  <si>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</si>
  <si>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</si>
  <si>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</si>
  <si>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</si>
  <si>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</si>
  <si>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</si>
  <si>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</si>
  <si>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</si>
  <si>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</si>
  <si>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</si>
  <si>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</si>
  <si>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</si>
  <si>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</si>
  <si>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</si>
  <si>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</si>
  <si>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</si>
  <si>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</si>
  <si>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1 12 01 010 01 2100 120</t>
  </si>
  <si>
    <t>Плата за выбросы загрязняющих веществ в атмосферный воздух стационарными объектами (пени по соответствующему платежу)</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</si>
  <si>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</si>
  <si>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</si>
  <si>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</si>
  <si>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</si>
  <si>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1 12 01 030 01 2100 120</t>
  </si>
  <si>
    <t>Плата за сбросы загрязняющих веществ в водные объекты (пени по соответствующему платежу)</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</si>
  <si>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</si>
  <si>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</si>
  <si>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1 12 01 040 01 0000 120</t>
  </si>
  <si>
    <t>Плата за размещение отходов производства и потребления</t>
  </si>
  <si>
    <t>1 12 01 041 01 2100 120</t>
  </si>
  <si>
    <t>Плата за размещение отходов производства (пени по соответствующему платежу)</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</si>
  <si>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</si>
  <si>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</si>
  <si>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1 12 01 042 01 6000 120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</si>
  <si>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</si>
  <si>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</si>
  <si>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И КОМПЕНСАЦИИ ЗАТРАТ ГОСУДАРСТВА</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</si>
  <si>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</si>
  <si>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</si>
  <si>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</si>
  <si>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</si>
  <si>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</si>
  <si>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</si>
  <si>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</si>
  <si>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</si>
  <si>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1 14 01 000 00 0000 410</t>
  </si>
  <si>
    <t>Доходы от продажи квартир</t>
  </si>
  <si>
    <t>1 14 01 050 05 0000 410</t>
  </si>
  <si>
    <t>Доходы от продажи квартир, находящихся в собственности муниципальных районов</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</si>
  <si>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</si>
  <si>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</si>
  <si>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</si>
  <si>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</si>
  <si>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</si>
  <si>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</si>
  <si>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1 14 06 013 13 0000 430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</si>
  <si>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</si>
  <si>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</si>
  <si>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</si>
  <si>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</si>
  <si>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</si>
  <si>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</si>
  <si>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</si>
  <si>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</si>
  <si>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</si>
  <si>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</si>
  <si>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</si>
  <si>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1 14 06 313 13 0000 430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</si>
  <si>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</si>
  <si>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</si>
  <si>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</si>
  <si>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</si>
  <si>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</si>
  <si>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</si>
  <si>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</si>
  <si>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</si>
  <si>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</si>
  <si>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</si>
  <si>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</si>
  <si>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</si>
  <si>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</si>
  <si>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</si>
  <si>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</si>
  <si>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1 16 06 000 01 6000 140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</si>
  <si>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</si>
  <si>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</si>
  <si>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</si>
  <si>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</si>
  <si>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</si>
  <si>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</si>
  <si>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</si>
  <si>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1 16 21 000 00 0000 140</t>
  </si>
  <si>
    <t>Денежные взыскания (штрафы) и иные суммы, взыскиваемые с лиц, виновных в совершении преступлений, и в возмещение ущерба имуществу</t>
  </si>
  <si>
    <t>1 16 21 050 05 0000 140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</si>
  <si>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</si>
  <si>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1 16 21 050 05 6000 140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</si>
  <si>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</si>
  <si>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1 16 23 000 00 0000 140</t>
  </si>
  <si>
    <t>Доходы от возмещения ущерба при возникновении страховых случаев</t>
  </si>
  <si>
    <t>1 16 23 050 05 0000 140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</si>
  <si>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</si>
  <si>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1 16 23 051 05 0000 140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</si>
  <si>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</si>
  <si>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</si>
  <si>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</si>
  <si>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1 16 25 010 01 0000 140</t>
  </si>
  <si>
    <t>Денежные взыскания (штрафы) за нарушение законодательства Российской Федерации о недрах</t>
  </si>
  <si>
    <t>1 16 25 010 01 6000 140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</si>
  <si>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</si>
  <si>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</si>
  <si>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</si>
  <si>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</si>
  <si>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</si>
  <si>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1 16 25 040 01 0000 140</t>
  </si>
  <si>
    <t>Денежные взыскания (штрафы) за нарушение законодательства об экологической экспертизе</t>
  </si>
  <si>
    <t>1 16 25 040 01 6000 140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</si>
  <si>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</si>
  <si>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1 16 25 050 01 0000 140</t>
  </si>
  <si>
    <t>Денежные взыскания (штрафы) за нарушение законодательства в области охраны окружающей среды</t>
  </si>
  <si>
    <t>1 16 25 050 01 6000 140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</si>
  <si>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</si>
  <si>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1 16 25 060 01 0000 140</t>
  </si>
  <si>
    <t>Денежные взыскания (штрафы) за нарушение земельного законодательства</t>
  </si>
  <si>
    <t>1 16 25 060 01 6000 140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</si>
  <si>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</si>
  <si>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1 16 25 070 00 0000 140</t>
  </si>
  <si>
    <t>Денежные взыскания (штрафы) за нарушение лесного законодательства</t>
  </si>
  <si>
    <t>1 16 25 074 05 6000 140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</si>
  <si>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</si>
  <si>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</si>
  <si>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</si>
  <si>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</si>
  <si>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</si>
  <si>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</si>
  <si>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</si>
  <si>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</si>
  <si>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</si>
  <si>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1 16 30 030 01 6000 140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</si>
  <si>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</si>
  <si>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1 16 32 000 00 0000 140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</si>
  <si>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</si>
  <si>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1 16 32 000 05 0000 140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</si>
  <si>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</si>
  <si>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</si>
  <si>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</si>
  <si>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</si>
  <si>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</si>
  <si>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1 16 33 050 05 6000 140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</si>
  <si>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</si>
  <si>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</si>
  <si>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</si>
  <si>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</si>
  <si>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</si>
  <si>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1 16 43 000 01 7000 140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</si>
  <si>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</si>
  <si>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</si>
  <si>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</si>
  <si>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</si>
  <si>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</si>
  <si>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</si>
  <si>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</si>
  <si>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</si>
  <si>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</si>
  <si>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</si>
  <si>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</si>
  <si>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1 17 05 000 00 0000 180</t>
  </si>
  <si>
    <t>Прочие неналоговые доходы</t>
  </si>
  <si>
    <t>1 17 05 050 05 0000 180</t>
  </si>
  <si>
    <t>Прочие неналоговые доходы бюджетов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</si>
  <si>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</si>
  <si>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</si>
  <si>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</si>
  <si>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</si>
  <si>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</si>
  <si>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</si>
  <si>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</si>
  <si>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</si>
  <si>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2 02 15 001 05 0000 150</t>
  </si>
  <si>
    <t>Дотации бюджетам муниципальных районов на выравнивание бюджетной обеспеченности</t>
  </si>
  <si>
    <t>2 02 15 002 00 0000 150</t>
  </si>
  <si>
    <t>Дотации бюджетам на поддержку мер по обеспечению сбалансированности бюджетов</t>
  </si>
  <si>
    <t>2 02 15 002 05 0000 150</t>
  </si>
  <si>
    <t>Дотации бюджетам муниципальных районов на поддержку мер по обеспечению сбалансированности бюджетов</t>
  </si>
  <si>
    <t>2 02 19 999 00 0000 150</t>
  </si>
  <si>
    <t>Прочие дотации</t>
  </si>
  <si>
    <t>2 02 19 999 05 0000 150</t>
  </si>
  <si>
    <t>Прочие дотации бюджетам муниципальных районов</t>
  </si>
  <si>
    <t>2 02 20 000 00 0000 150</t>
  </si>
  <si>
    <t>Субсидии бюджетам бюджетной системы Российской Федерации (межбюджетные субсидии)</t>
  </si>
  <si>
    <t>2 02 20 077 00 0000 150</t>
  </si>
  <si>
    <t>Субсидии бюджетам на софинансирование капитальных вложений в объекты государственной (муниципальной) собственности</t>
  </si>
  <si>
    <t>2 02 20 077 05 0000 150</t>
  </si>
  <si>
    <t>Субсидии бюджетам муниципальных районов на софинансирование капитальных вложений в объекты муниципальной собственности</t>
  </si>
  <si>
    <t>2 02 25 027 00 0000 150</t>
  </si>
  <si>
    <t>Субсидии бюджетам на реализацию мероприятий государственной программы Российской Федерации "Доступная среда"</t>
  </si>
  <si>
    <t>2 02 25 027 05 0000 150</t>
  </si>
  <si>
    <t>Субсидии бюджетам муниципальных районов на реализацию мероприятий государственной программы Российской Федерации "Доступная среда"</t>
  </si>
  <si>
    <t>2 02 25 097 00 0000 150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</si>
  <si>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</si>
  <si>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2 02 25 097 05 0000 150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</si>
  <si>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</si>
  <si>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2 02 25 169 00 0000 150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</si>
  <si>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</si>
  <si>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2 02 25 169 05 0000 150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</si>
  <si>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</si>
  <si>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2 02 25 519 00 0000 150</t>
  </si>
  <si>
    <t>Субсидия бюджетам на поддержку отрасли культуры</t>
  </si>
  <si>
    <t>2 02 25 519 05 0000 150</t>
  </si>
  <si>
    <t>Субсидия бюджетам муниципальных районов на поддержку отрасли культуры</t>
  </si>
  <si>
    <t>2 02 29 999 00 0000 150</t>
  </si>
  <si>
    <t>Прочие субсидии</t>
  </si>
  <si>
    <t>2 02 29 999 05 0000 150</t>
  </si>
  <si>
    <t>Прочие субсидии бюджетам муниципальных районов</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</si>
  <si>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</si>
  <si>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</si>
  <si>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</si>
  <si>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</si>
  <si>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2 02 30 024 05 0000 150</t>
  </si>
  <si>
    <t>Субвенции бюджетам муниципальных районов на выполнение передаваемых полномочий субъектов Российской Федерации</t>
  </si>
  <si>
    <t>2 02 30 027 00 0000 150</t>
  </si>
  <si>
    <t>Субвенции бюджетам на содержание ребенка в семье опекуна и приемной семье, а также вознаграждение, причитающееся приемному родителю</t>
  </si>
  <si>
    <t>2 02 30 027 05 0000 150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</si>
  <si>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</si>
  <si>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</si>
  <si>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</si>
  <si>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</si>
  <si>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</si>
  <si>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</si>
  <si>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</si>
  <si>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</si>
  <si>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</si>
  <si>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</si>
  <si>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</si>
  <si>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2 02 35 134 05 0000 150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</si>
  <si>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</si>
  <si>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2 02 35 176 00 0000 150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</si>
  <si>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</si>
  <si>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2 02 35 176 05 0000 150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</si>
  <si>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</si>
  <si>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2 02 35 260 00 0000 150</t>
  </si>
  <si>
    <t>Субвенции бюджетам на выплату единовременного пособия при всех формах устройства детей, лишенных родительского попечения, в семью</t>
  </si>
  <si>
    <t>2 02 35 260 05 0000 150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</si>
  <si>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</si>
  <si>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2 02 35 930 00 0000 150</t>
  </si>
  <si>
    <t>Субвенции бюджетам на государственную регистрацию актов гражданского состояния</t>
  </si>
  <si>
    <t>2 02 35 930 05 0000 150</t>
  </si>
  <si>
    <t>Субвенции бюджетам муниципальных районов на государственную регистрацию актов гражданского состояния</t>
  </si>
  <si>
    <t>2 02 40 000 00 0000 150</t>
  </si>
  <si>
    <t>Иные межбюджетные трансферты</t>
  </si>
  <si>
    <t>2 02 40 014 00 0000 150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</si>
  <si>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</si>
  <si>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</si>
  <si>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</si>
  <si>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2 02 45 160 00 0000 150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</si>
  <si>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</si>
  <si>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2 02 45 160 05 0000 150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</si>
  <si>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</si>
  <si>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2 02 45 550 05 0000 150</t>
  </si>
  <si>
    <t>Межбюджетные трансферты, передаваемые бюджетам муниципальных районов за достижение показателей деятельности органов исполнительной власти субъектов Российской Федерации</t>
  </si>
  <si>
    <t>2 02 49 999 00 0000 150</t>
  </si>
  <si>
    <t>Прочие межбюджетные трансферты, передаваемые бюджетам</t>
  </si>
  <si>
    <t>2 02 49 999 05 0000 150</t>
  </si>
  <si>
    <t>Прочие межбюджетные трансферты, передаваемые бюджетам муниципальных районов</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</si>
  <si>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</si>
  <si>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</si>
  <si>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</si>
  <si>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</si>
  <si>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</si>
  <si>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</si>
  <si>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2 18 60 010 05 0000 150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</si>
  <si>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</si>
  <si>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2 19 00 000 00 0000 000</t>
  </si>
  <si>
    <t>ВОЗВРАТ ОСТАТКОВ СУБСИДИЙ, СУБВЕНЦИЙ И ИНЫХ МЕЖБЮДЖЕТНЫХ ТРАНСФЕРТОВ, ИМЕЮЩИХ ЦЕЛЕВОЕ НАЗНАЧЕНИЕ, ПРОШЛЫХ ЛЕТ</t>
  </si>
  <si>
    <t>2 19 00 000 05 0000 150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</si>
  <si>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</si>
  <si>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2 19 25 064 05 0000 150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</si>
  <si>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t>
  </si>
  <si>
    <t>2 19 35 120 05 0000 150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</si>
  <si>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</si>
  <si>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2 19 60 010 05 0000 150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</si>
  <si>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</si>
  <si>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Итого</t>
  </si>
  <si>
    <t>Федеральная служба по надзору в сфере природопользования</t>
  </si>
  <si>
    <t>048</t>
  </si>
  <si>
    <t>Федеральное агенство по рыболовству</t>
  </si>
  <si>
    <t>076</t>
  </si>
  <si>
    <t>Федеральная служба по ветеренарному и фитосанитарному контролю</t>
  </si>
  <si>
    <t>081</t>
  </si>
  <si>
    <t xml:space="preserve">Федеральное казначейство
</t>
  </si>
  <si>
    <t xml:space="preserve">Администрация Волховского муниципального района
</t>
  </si>
  <si>
    <t xml:space="preserve">КФ Волховского МР
</t>
  </si>
  <si>
    <t>КУМИ Волховского муниципального района Ленинградской области</t>
  </si>
  <si>
    <t>МКУ "Транспортно-хозяйственная эксплуатационная служба"</t>
  </si>
  <si>
    <t>Совет депутатов Волховского муниципального района</t>
  </si>
  <si>
    <t>Комитет по образованию администрации Волховского муниципального района</t>
  </si>
  <si>
    <t>Администрация Новоладожского городского поселения</t>
  </si>
  <si>
    <t>116</t>
  </si>
  <si>
    <t>Муниципальное казенное учреждение по строительству и землеустройству администрации ВМР ЛО</t>
  </si>
  <si>
    <t>МКУ "Центр образования"</t>
  </si>
  <si>
    <t>КСО Волховского района</t>
  </si>
  <si>
    <t>Управление делами правительства ЛО</t>
  </si>
  <si>
    <t>133</t>
  </si>
  <si>
    <t>Федеральная служба по надзору в сфере защиты прав потребителей и благополучия человека</t>
  </si>
  <si>
    <t>141</t>
  </si>
  <si>
    <t>Министерство Российской Федерации по делам гражданской обороны, чрезвычайным ситуациям и ликвидации последствий стихийных бедствий</t>
  </si>
  <si>
    <t>177</t>
  </si>
  <si>
    <t>Федеральная налоговая служба</t>
  </si>
  <si>
    <t>182</t>
  </si>
  <si>
    <t>Министерство внутренних дел Российской Федерации</t>
  </si>
  <si>
    <t>188</t>
  </si>
  <si>
    <t>Федеральная служба государственной регистрации, кадастра и картографии</t>
  </si>
  <si>
    <t>321</t>
  </si>
  <si>
    <t>Мэрия МО "Сясьстройское г.п."</t>
  </si>
  <si>
    <t>805</t>
  </si>
  <si>
    <t>Комитет по культуре ЛО</t>
  </si>
  <si>
    <t>962</t>
  </si>
  <si>
    <t>Комитет по труду и занятости населения ЛО</t>
  </si>
  <si>
    <t>970</t>
  </si>
  <si>
    <t>ГУ Леноблэкоконтроль</t>
  </si>
  <si>
    <t>982</t>
  </si>
  <si>
    <t>Комитет по охране, контролю и регулированию объектов животного мира ЛО</t>
  </si>
  <si>
    <t>983</t>
  </si>
  <si>
    <t>Комитет гос.строит.нажзора и гос.экспертизы ЛО</t>
  </si>
  <si>
    <t>989</t>
  </si>
  <si>
    <t>Гостехнадзор ЛО</t>
  </si>
  <si>
    <t>992</t>
  </si>
  <si>
    <t>Управление ветеринарии Ленинградской области</t>
  </si>
  <si>
    <t>996</t>
  </si>
  <si>
    <t>ИТОГО</t>
  </si>
  <si>
    <t xml:space="preserve">от                 года № </t>
  </si>
  <si>
    <t>ОТЧЕТ
об использовании средств резервного фонда администрации Волховского муниципального района Ленинградской области  по районному бюджету Волховского муниципального района Ленинградской области                                                                                                                                                                                                                                                                                                                                                                                                                            за 2019 год</t>
  </si>
  <si>
    <t>Наименование финансового органа:  Комитет финансов Волховского муниципального района Ленинградской области</t>
  </si>
  <si>
    <t>Наименование бюджета: Бюджет  Волховского муниципального района</t>
  </si>
  <si>
    <t>Единица измерения: тыс.руб.</t>
  </si>
  <si>
    <t>Наименование показателя</t>
  </si>
  <si>
    <t>Наименование расходования средств резервного фонда</t>
  </si>
  <si>
    <t>Наименование муниципального праовового акта</t>
  </si>
  <si>
    <t>Раздел, подраздел</t>
  </si>
  <si>
    <t>Размер утвержденного резервного фонда</t>
  </si>
  <si>
    <t>Размер уточненного резервного фонда</t>
  </si>
  <si>
    <t xml:space="preserve">Размер использованного резервного фонда </t>
  </si>
  <si>
    <t>Остаток неиспользованного резервного фонда</t>
  </si>
  <si>
    <t>Резервный фонд администрации Волховского муниципального района</t>
  </si>
  <si>
    <t>"О выделении денежных средств на ликвидацию последствий чрезвычайных ситуаций в МО ВМР" - на расчистку дорог в целях ликвидации последствий обильных снегопадов</t>
  </si>
  <si>
    <t>Постановление администрации Волховского муниципального района от 08.02.2019 №283</t>
  </si>
  <si>
    <t>Прочие общегосударственные расходы</t>
  </si>
  <si>
    <t>"О выделении денежных средств из резервного фонда администрации ВМР" - штрафы по предписанию Комитета государственного финансового контроля</t>
  </si>
  <si>
    <t>Постановление администрации Волховского муниципального района от 19.02.2019 №405</t>
  </si>
  <si>
    <t>13</t>
  </si>
  <si>
    <t xml:space="preserve">"О выделении денежных средств на предотвращение возникновения чрезвычайной ситцации и снятие социальной напряженности" - на замену участка магистральной тепловой сети </t>
  </si>
  <si>
    <t>Постановление администрации Волховского муниципального района от 18.06.2019 №1558</t>
  </si>
  <si>
    <t>"О выделении денежных средств МО Усадищенскому сельскому поселению Волховского муниципального района" - на ликвидацию последствий чрезвычайной ситуации, возникшей в результате неблагоприятных метеоусловий (ураган)</t>
  </si>
  <si>
    <t>Постановление администрации Волховского муниципального района от 18.06.2019 №1560</t>
  </si>
  <si>
    <t>"О выделении денежных средств МО Кисельнинскому сельскому поселению Волховского муниципального района" - на выполнение работ по очистке пожарного водоема и устройство подъездной площадки к пожарному водоему в д. Нурма</t>
  </si>
  <si>
    <t>Постановление администрации Волховского муниципального района от 12.08.2019 №2049</t>
  </si>
  <si>
    <t>"О выделении денежных средств МО Вындиноостровское сельское поселение Волховского муниципального района" - на выполнение работ по замене участка тепловой сети к зданию дошкольных групп МОБУ "Гостинопольская основная общеобразовательная школа"</t>
  </si>
  <si>
    <t>Постановление администрации Волховского муниципального района от 15.08.2019 №2078</t>
  </si>
  <si>
    <t>"О выделении денежных средств МО город Волхов - на приобретение светодиодного экрана на главную сцену МБУК "Волховский городской дворец культуры"</t>
  </si>
  <si>
    <t>Постановление администрации Волховского муниципального района от 06.09.2019 №2279; Постановление администрации Волховского муниципального района от 22.11.2019 №3090 "О внесении изменений в постановление администрации Волховского муниципального района от 06.09.2019 №2279"</t>
  </si>
  <si>
    <t>"О выделении денежных средств МО город Волхов -  на устройство уличного освещения моста "Строителей" через реку Волхов и путей следования к нему в г.Волхов</t>
  </si>
  <si>
    <t>Постановление администрации Волховского муниципального района от 11.11.2019 №2231; Постановление администрации Волховского муниципального района от 27.11.2019 №3116 "О внесении изменений в постановление администрации Волховского муниципального района от 11.11.2019 №2231; Постановление администрации Волховского муниципального района от 24.12.2019 №3116 "О внесении изменений в постановление администрации Волховского муниципального района от 11.11.2019 №2231</t>
  </si>
  <si>
    <t>"О выделении денежных средств МО Колчановское СП - на ремонт участка теплотрассы от теплокамеры до здания дошкольных групп МОБУ "Алексинская СОШ" по адресу: с.Колчаново, мкр.Алексино, д.19</t>
  </si>
  <si>
    <t>Постановление администрации Волховского муниципального района от 27.11.2019 №3113</t>
  </si>
  <si>
    <t>"О выделении денежных средств МО Староладожское СП - на работы по восстановлению пожарного крана МБУДОКС ИДЦ "Старая Ладога"</t>
  </si>
  <si>
    <t>Постановление администрации Волховского муниципального района от 24.12.2019 №3318</t>
  </si>
  <si>
    <t>Укрепление материально-технической базы учреждений дошкольного образования</t>
  </si>
  <si>
    <t>"О выделении денежных средств учреждениям дошкольного образования - для предоставления субсидий на иные цели (устройство уличного освещения): МДОБУ "Детский сад 4" 241,3 тыс.руб.; МДОБУ "Детский сад 2 "Рябинка" 266,8 тыс.руб.; МДОБУ "Детский сад 7 "Искорка" 177,4 тыс.руб.</t>
  </si>
  <si>
    <t>Постановление администрации Волховского муниципального района от 24.12.2019 №3322</t>
  </si>
  <si>
    <t>"О выделении денежных средств МДОБУ "Детский сад №6 "Солнышко" - для предоставления субсидий на иные цели (на установку циркуляционного насоса)</t>
  </si>
  <si>
    <t>Постановление администрации Волховского муниципального района от 24.12.2019 №3324</t>
  </si>
  <si>
    <t>Укрепление материально-технической базы общеобразовательных учреждений</t>
  </si>
  <si>
    <t>"О выделении денежных средств МОБУ  "Сясьстройская СОШ 1" - для предоставления субсидий на иные цели (на устройство уличного освещения)</t>
  </si>
  <si>
    <t>Постановление администрации Волховского муниципального района от 24.12.2019 №3323</t>
  </si>
  <si>
    <t>ВСЕГО СРЕДСТВ РЕЗЕРВНОГО ФОНДА</t>
  </si>
  <si>
    <t>Приложение 10</t>
  </si>
  <si>
    <t>от            года №</t>
  </si>
  <si>
    <t>от             года №</t>
  </si>
  <si>
    <t xml:space="preserve">от             года № </t>
  </si>
  <si>
    <t>Гл. администратора</t>
  </si>
  <si>
    <t>доходов бюджета</t>
  </si>
  <si>
    <t xml:space="preserve">(приложение 1)   </t>
  </si>
  <si>
    <t xml:space="preserve">от                      года № </t>
  </si>
  <si>
    <t xml:space="preserve">Показатели исполнения районного бюджета Волховского муниципального района Ленинградской области за 2019 год по доходам по кодам классификации доходов бюджета </t>
  </si>
  <si>
    <t>Код классификации доходов бюджета</t>
  </si>
  <si>
    <t xml:space="preserve">(приложение 2)   </t>
  </si>
  <si>
    <t xml:space="preserve">Показатели исполнения  районного бюджета Волховского  муниципального  района  Ленинградской  области за 2019 год по доходам по кодам видов доходов и подвидов доходов классификации доходов бюджета </t>
  </si>
  <si>
    <t>Показатели исполнения районного бюджета Волховского муниципального района Ленинградской области по адресной  программе  капитальных  вложений и ремонтных работ за  2019  год  по  объектам  Волховского муниципального района</t>
  </si>
  <si>
    <t>УТВЕРЖДЕН</t>
  </si>
  <si>
    <t>постановлением администрации</t>
  </si>
  <si>
    <t>ОТЧЕТ ОБ ИСПОЛЬЗОВАНИИ СРЕДСТВ ДОРОЖНОГО ФОНДА</t>
  </si>
  <si>
    <t>за 2019 год</t>
  </si>
  <si>
    <t xml:space="preserve"> Наименование показателя</t>
  </si>
  <si>
    <t>Утвержденные бюджетные назначения</t>
  </si>
  <si>
    <t>Исполнено</t>
  </si>
  <si>
    <t>Неисполненные назначения</t>
  </si>
  <si>
    <t>Объем доходов бюджета от источников, определенных решением Совета депутатов о создании дорожного фонда, всего</t>
  </si>
  <si>
    <t>в том числе:</t>
  </si>
  <si>
    <t>Местный бюджет</t>
  </si>
  <si>
    <t>Остатки средств дорожного фонда на 01 января 2019 года</t>
  </si>
  <si>
    <t>Безвозмездные поступления из бюджетов бюджетной системы Российской Федерации на финансовое обеспечение дорожной деятельности, всего</t>
  </si>
  <si>
    <t>Областной бюджет</t>
  </si>
  <si>
    <t xml:space="preserve">МБТ город Волхов </t>
  </si>
  <si>
    <t>Объем средств дорожного фонда, всего</t>
  </si>
  <si>
    <t>Реализация комплекса мер по содержанию действующей улично-дорожной сети, а также искусственных дорожных сооружений</t>
  </si>
  <si>
    <t>За счет бюджетов бюджетной системы Российской Федерации на финансовое обеспечение дорожной деятельности, всего</t>
  </si>
  <si>
    <t>(приложение 9)</t>
  </si>
  <si>
    <t>Единица измерения: тыс.рублей</t>
  </si>
  <si>
    <t xml:space="preserve">от                   года № </t>
  </si>
  <si>
    <t>(приложение 3)</t>
  </si>
  <si>
    <t>(приложение 4)</t>
  </si>
  <si>
    <t>(приложение 5)</t>
  </si>
  <si>
    <t>(приложение 6)</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</si>
</sst>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00"/>
    <numFmt numFmtId="175" formatCode="_-* #,##0.0_р_._-;\-* #,##0.0_р_._-;_-* &quot;-&quot;??_р_._-;_-@_-"/>
    <numFmt numFmtId="176" formatCode="#,##0.00&quot;р.&quot;"/>
    <numFmt numFmtId="177" formatCode="#,##0.0_ ;\-#,##0.0\ "/>
    <numFmt numFmtId="178" formatCode="#,##0.0000"/>
    <numFmt numFmtId="179" formatCode="#,##0.00000000"/>
    <numFmt numFmtId="180" formatCode="#,##0.00000"/>
    <numFmt numFmtId="181" formatCode="#,##0.00_р_."/>
    <numFmt numFmtId="182" formatCode="_-* #,##0.0_р_._-;\-* #,##0.0_р_._-;_-* &quot;-&quot;?_р_._-;_-@_-"/>
    <numFmt numFmtId="183" formatCode="[$-FC19]d\ mmmm\ yyyy\ &quot;г.&quot;"/>
    <numFmt numFmtId="184" formatCode="#,##0.0000000"/>
    <numFmt numFmtId="185" formatCode="#,##0.000000"/>
    <numFmt numFmtId="186" formatCode="#,##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
    <numFmt numFmtId="192" formatCode="dd/mm/yyyy\ hh:mm"/>
  </numFmts>
  <fonts count="78">
    <font>
      <sz val="11"/>
      <color theme="1"/>
      <name val="Calibri"/>
      <family val="2"/>
    </font>
    <font>
      <sz val="11"/>
      <color indexed="8"/>
      <name val="Calibri"/>
      <family val="2"/>
    </font>
    <font>
      <sz val="10"/>
      <name val="Arial Cyr"/>
      <family val="0"/>
    </font>
    <font>
      <sz val="10"/>
      <name val="Times New Roman"/>
      <family val="1"/>
    </font>
    <font>
      <sz val="14"/>
      <name val="Times New Roman"/>
      <family val="1"/>
    </font>
    <font>
      <b/>
      <sz val="12"/>
      <name val="Arial Cyr"/>
      <family val="0"/>
    </font>
    <font>
      <sz val="10"/>
      <color indexed="8"/>
      <name val="Times New Roman"/>
      <family val="1"/>
    </font>
    <font>
      <b/>
      <sz val="10"/>
      <name val="Times New Roman"/>
      <family val="1"/>
    </font>
    <font>
      <b/>
      <sz val="12"/>
      <name val="Times New Roman"/>
      <family val="1"/>
    </font>
    <font>
      <sz val="10"/>
      <name val="Arial"/>
      <family val="2"/>
    </font>
    <font>
      <sz val="11"/>
      <name val="Times New Roman"/>
      <family val="1"/>
    </font>
    <font>
      <sz val="12"/>
      <name val="Times New Roman"/>
      <family val="1"/>
    </font>
    <font>
      <b/>
      <sz val="11"/>
      <name val="Times New Roman"/>
      <family val="1"/>
    </font>
    <font>
      <sz val="12"/>
      <name val="Arial Cyr"/>
      <family val="0"/>
    </font>
    <font>
      <sz val="11"/>
      <color indexed="8"/>
      <name val="Times New Roman"/>
      <family val="1"/>
    </font>
    <font>
      <b/>
      <sz val="10"/>
      <name val="Arial Cyr"/>
      <family val="0"/>
    </font>
    <font>
      <b/>
      <sz val="14"/>
      <name val="Arial Cyr"/>
      <family val="2"/>
    </font>
    <font>
      <b/>
      <sz val="11"/>
      <color indexed="8"/>
      <name val="Times New Roman"/>
      <family val="1"/>
    </font>
    <font>
      <sz val="11"/>
      <name val="Arial Cyr"/>
      <family val="0"/>
    </font>
    <font>
      <b/>
      <sz val="12"/>
      <color indexed="8"/>
      <name val="Times New Roman"/>
      <family val="1"/>
    </font>
    <font>
      <b/>
      <sz val="11"/>
      <name val="Arial Cyr"/>
      <family val="0"/>
    </font>
    <font>
      <b/>
      <i/>
      <sz val="11"/>
      <color indexed="8"/>
      <name val="Times New Roman"/>
      <family val="1"/>
    </font>
    <font>
      <b/>
      <i/>
      <sz val="11"/>
      <name val="Times New Roman"/>
      <family val="1"/>
    </font>
    <font>
      <i/>
      <sz val="11"/>
      <name val="Times New Roman"/>
      <family val="1"/>
    </font>
    <font>
      <sz val="12"/>
      <name val="Arial"/>
      <family val="2"/>
    </font>
    <font>
      <b/>
      <sz val="11"/>
      <name val="Arial"/>
      <family val="2"/>
    </font>
    <font>
      <sz val="11"/>
      <name val="Arial"/>
      <family val="2"/>
    </font>
    <font>
      <b/>
      <sz val="12"/>
      <name val="Arial"/>
      <family val="2"/>
    </font>
    <font>
      <i/>
      <sz val="12"/>
      <name val="Monotype Corsiva"/>
      <family val="4"/>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0"/>
      <color indexed="10"/>
      <name val="Times New Roman"/>
      <family val="1"/>
    </font>
    <font>
      <b/>
      <sz val="10"/>
      <color indexed="10"/>
      <name val="Times New Roman"/>
      <family val="1"/>
    </font>
    <font>
      <b/>
      <sz val="12"/>
      <color indexed="10"/>
      <name val="Arial Cyr"/>
      <family val="0"/>
    </font>
    <font>
      <sz val="11"/>
      <name val="Calibri"/>
      <family val="2"/>
    </font>
    <font>
      <b/>
      <sz val="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b/>
      <sz val="11"/>
      <color theme="1"/>
      <name val="Times New Roman"/>
      <family val="1"/>
    </font>
    <font>
      <sz val="10"/>
      <color rgb="FFFF0000"/>
      <name val="Times New Roman"/>
      <family val="1"/>
    </font>
    <font>
      <b/>
      <sz val="10"/>
      <color rgb="FFFF0000"/>
      <name val="Times New Roman"/>
      <family val="1"/>
    </font>
    <font>
      <b/>
      <sz val="12"/>
      <color rgb="FFFF0000"/>
      <name val="Arial Cyr"/>
      <family val="0"/>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style="thin"/>
    </border>
    <border>
      <left style="thin"/>
      <right/>
      <top style="thin"/>
      <bottom style="thin"/>
    </border>
    <border>
      <left>
        <color indexed="63"/>
      </left>
      <right style="thin"/>
      <top style="thin"/>
      <bottom style="thin"/>
    </border>
    <border>
      <left style="thin"/>
      <right style="thin"/>
      <top style="thin"/>
      <bottom/>
    </border>
    <border>
      <left style="medium"/>
      <right/>
      <top/>
      <bottom/>
    </border>
    <border>
      <left/>
      <right/>
      <top/>
      <bottom style="thin"/>
    </border>
    <border>
      <left style="medium"/>
      <right/>
      <top/>
      <bottom style="thin"/>
    </border>
    <border>
      <left style="medium"/>
      <right/>
      <top style="thin"/>
      <bottom style="thin"/>
    </border>
    <border>
      <left/>
      <right/>
      <top style="thin"/>
      <bottom style="thin"/>
    </border>
    <border>
      <left style="medium"/>
      <right style="medium"/>
      <top style="medium"/>
      <bottom style="medium"/>
    </border>
    <border>
      <left style="thin"/>
      <right style="medium"/>
      <top style="medium"/>
      <bottom style="medium"/>
    </border>
    <border>
      <left style="medium"/>
      <right style="medium"/>
      <top style="thin"/>
      <bottom style="thin"/>
    </border>
    <border>
      <left style="thin"/>
      <right style="medium"/>
      <top style="thin"/>
      <bottom style="thin"/>
    </border>
    <border>
      <left style="thin"/>
      <right style="medium"/>
      <top/>
      <bottom style="thin"/>
    </border>
    <border>
      <left>
        <color indexed="63"/>
      </left>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border>
    <border>
      <left/>
      <right style="thin"/>
      <top/>
      <bottom style="thin"/>
    </border>
    <border>
      <left style="thin"/>
      <right/>
      <top style="thin"/>
      <bottom/>
    </border>
    <border>
      <left>
        <color indexed="63"/>
      </left>
      <right>
        <color indexed="63"/>
      </right>
      <top style="thin"/>
      <bottom>
        <color indexed="63"/>
      </bottom>
    </border>
    <border>
      <left style="thin"/>
      <right style="thin"/>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2" fillId="0" borderId="0">
      <alignment/>
      <protection/>
    </xf>
    <xf numFmtId="0" fontId="2"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0" fontId="71" fillId="32" borderId="0" applyNumberFormat="0" applyBorder="0" applyAlignment="0" applyProtection="0"/>
  </cellStyleXfs>
  <cellXfs count="528">
    <xf numFmtId="0" fontId="0" fillId="0" borderId="0" xfId="0" applyFont="1" applyAlignment="1">
      <alignment/>
    </xf>
    <xf numFmtId="0" fontId="3" fillId="0" borderId="0" xfId="53" applyFont="1" applyFill="1" applyAlignment="1">
      <alignment vertical="center"/>
      <protection/>
    </xf>
    <xf numFmtId="0" fontId="3" fillId="0" borderId="10" xfId="53" applyFont="1" applyFill="1" applyBorder="1" applyAlignment="1">
      <alignment vertical="center" wrapText="1"/>
      <protection/>
    </xf>
    <xf numFmtId="0" fontId="7" fillId="0" borderId="10" xfId="53" applyFont="1" applyFill="1" applyBorder="1" applyAlignment="1">
      <alignment vertical="center"/>
      <protection/>
    </xf>
    <xf numFmtId="172" fontId="3" fillId="0" borderId="0" xfId="53" applyNumberFormat="1" applyFont="1" applyFill="1" applyAlignment="1">
      <alignment vertical="center"/>
      <protection/>
    </xf>
    <xf numFmtId="172" fontId="3" fillId="0" borderId="10" xfId="53" applyNumberFormat="1" applyFont="1" applyFill="1" applyBorder="1" applyAlignment="1">
      <alignment horizontal="center" vertical="center"/>
      <protection/>
    </xf>
    <xf numFmtId="0" fontId="13" fillId="0" borderId="0" xfId="53" applyFont="1" applyFill="1" applyAlignment="1">
      <alignment vertical="center"/>
      <protection/>
    </xf>
    <xf numFmtId="0" fontId="5" fillId="0" borderId="0" xfId="53" applyFont="1" applyFill="1" applyAlignment="1">
      <alignment vertical="center"/>
      <protection/>
    </xf>
    <xf numFmtId="0" fontId="7" fillId="0" borderId="10" xfId="53" applyFont="1" applyFill="1" applyBorder="1" applyAlignment="1">
      <alignment vertical="center" wrapText="1"/>
      <protection/>
    </xf>
    <xf numFmtId="0" fontId="15" fillId="0" borderId="0" xfId="53" applyFont="1" applyFill="1" applyBorder="1" applyAlignment="1">
      <alignment vertical="center"/>
      <protection/>
    </xf>
    <xf numFmtId="49" fontId="10" fillId="0" borderId="10" xfId="53" applyNumberFormat="1" applyFont="1" applyFill="1" applyBorder="1" applyAlignment="1">
      <alignment horizontal="center" vertical="center"/>
      <protection/>
    </xf>
    <xf numFmtId="49" fontId="10" fillId="0" borderId="10" xfId="0" applyNumberFormat="1" applyFont="1" applyFill="1" applyBorder="1" applyAlignment="1">
      <alignment horizontal="left" vertical="center" wrapText="1"/>
    </xf>
    <xf numFmtId="172" fontId="12" fillId="0" borderId="10" xfId="53" applyNumberFormat="1" applyFont="1" applyFill="1" applyBorder="1" applyAlignment="1">
      <alignment horizontal="center" vertical="center" wrapText="1"/>
      <protection/>
    </xf>
    <xf numFmtId="0" fontId="8" fillId="0" borderId="0" xfId="53" applyFont="1" applyFill="1" applyAlignment="1">
      <alignment horizontal="center" vertical="center" wrapText="1"/>
      <protection/>
    </xf>
    <xf numFmtId="172" fontId="14" fillId="0" borderId="0" xfId="0" applyNumberFormat="1" applyFont="1" applyFill="1" applyAlignment="1">
      <alignment horizontal="right" vertical="center"/>
    </xf>
    <xf numFmtId="0" fontId="10" fillId="0" borderId="0" xfId="53" applyFont="1" applyFill="1" applyAlignment="1">
      <alignment vertical="center"/>
      <protection/>
    </xf>
    <xf numFmtId="172" fontId="7" fillId="0" borderId="10" xfId="53" applyNumberFormat="1" applyFont="1" applyFill="1" applyBorder="1" applyAlignment="1">
      <alignment horizontal="center" vertical="center"/>
      <protection/>
    </xf>
    <xf numFmtId="0" fontId="12" fillId="0" borderId="10" xfId="53" applyFont="1" applyFill="1" applyBorder="1" applyAlignment="1">
      <alignment horizontal="center" vertical="center"/>
      <protection/>
    </xf>
    <xf numFmtId="172" fontId="12" fillId="0" borderId="10" xfId="53" applyNumberFormat="1" applyFont="1" applyFill="1" applyBorder="1" applyAlignment="1">
      <alignment horizontal="center" vertical="center"/>
      <protection/>
    </xf>
    <xf numFmtId="0" fontId="3" fillId="0" borderId="0" xfId="53" applyFont="1" applyFill="1" applyAlignment="1">
      <alignment horizontal="right" vertical="center"/>
      <protection/>
    </xf>
    <xf numFmtId="172" fontId="6" fillId="0" borderId="0" xfId="0" applyNumberFormat="1" applyFont="1" applyFill="1" applyAlignment="1">
      <alignment horizontal="right" vertical="center"/>
    </xf>
    <xf numFmtId="172" fontId="3" fillId="0" borderId="0" xfId="53" applyNumberFormat="1" applyFont="1" applyFill="1" applyAlignment="1">
      <alignment horizontal="right" vertical="center"/>
      <protection/>
    </xf>
    <xf numFmtId="172" fontId="12" fillId="0" borderId="10" xfId="69" applyNumberFormat="1" applyFont="1" applyFill="1" applyBorder="1" applyAlignment="1">
      <alignment horizontal="center" vertical="center" wrapText="1"/>
    </xf>
    <xf numFmtId="173" fontId="3" fillId="0" borderId="0" xfId="53" applyNumberFormat="1" applyFont="1" applyFill="1" applyAlignment="1">
      <alignment vertical="center"/>
      <protection/>
    </xf>
    <xf numFmtId="0" fontId="15" fillId="0" borderId="0" xfId="53" applyFont="1" applyFill="1" applyAlignment="1">
      <alignment vertical="center"/>
      <protection/>
    </xf>
    <xf numFmtId="0" fontId="72" fillId="0" borderId="0" xfId="0" applyFont="1" applyFill="1" applyAlignment="1">
      <alignment vertical="center"/>
    </xf>
    <xf numFmtId="0" fontId="4" fillId="0" borderId="0" xfId="53" applyFont="1" applyFill="1" applyAlignment="1">
      <alignment vertical="center"/>
      <protection/>
    </xf>
    <xf numFmtId="172" fontId="4" fillId="0" borderId="0" xfId="53" applyNumberFormat="1" applyFont="1" applyFill="1" applyAlignment="1">
      <alignment vertical="center"/>
      <protection/>
    </xf>
    <xf numFmtId="0" fontId="2" fillId="0" borderId="0" xfId="53" applyFill="1" applyAlignment="1">
      <alignment vertical="center"/>
      <protection/>
    </xf>
    <xf numFmtId="0" fontId="73" fillId="0" borderId="10" xfId="0" applyFont="1" applyFill="1" applyBorder="1" applyAlignment="1">
      <alignment horizontal="center" vertical="center" wrapText="1"/>
    </xf>
    <xf numFmtId="0" fontId="73" fillId="0" borderId="10" xfId="0" applyFont="1" applyFill="1" applyBorder="1" applyAlignment="1">
      <alignment horizontal="center" vertical="center"/>
    </xf>
    <xf numFmtId="0" fontId="3" fillId="0" borderId="10" xfId="53" applyFont="1" applyFill="1" applyBorder="1" applyAlignment="1">
      <alignment vertical="center"/>
      <protection/>
    </xf>
    <xf numFmtId="173" fontId="3" fillId="0" borderId="10" xfId="53" applyNumberFormat="1" applyFont="1" applyFill="1" applyBorder="1" applyAlignment="1">
      <alignment horizontal="center" vertical="center"/>
      <protection/>
    </xf>
    <xf numFmtId="0" fontId="15" fillId="0" borderId="10" xfId="53" applyFont="1" applyFill="1" applyBorder="1" applyAlignment="1">
      <alignment vertical="center"/>
      <protection/>
    </xf>
    <xf numFmtId="0" fontId="2" fillId="0" borderId="10" xfId="53" applyFont="1" applyFill="1" applyBorder="1" applyAlignment="1">
      <alignment vertical="center"/>
      <protection/>
    </xf>
    <xf numFmtId="172" fontId="15" fillId="0" borderId="0" xfId="53" applyNumberFormat="1" applyFont="1" applyFill="1" applyBorder="1" applyAlignment="1">
      <alignment horizontal="center" vertical="center"/>
      <protection/>
    </xf>
    <xf numFmtId="0" fontId="2" fillId="0" borderId="0" xfId="53" applyFill="1" applyBorder="1" applyAlignment="1">
      <alignment vertical="center"/>
      <protection/>
    </xf>
    <xf numFmtId="172" fontId="2" fillId="0" borderId="0" xfId="53" applyNumberFormat="1" applyFill="1" applyBorder="1" applyAlignment="1">
      <alignment horizontal="center" vertical="center"/>
      <protection/>
    </xf>
    <xf numFmtId="0" fontId="5" fillId="0" borderId="0" xfId="53" applyFont="1" applyFill="1" applyBorder="1" applyAlignment="1">
      <alignment vertical="center"/>
      <protection/>
    </xf>
    <xf numFmtId="0" fontId="16" fillId="0" borderId="0" xfId="53" applyFont="1" applyFill="1" applyBorder="1" applyAlignment="1">
      <alignment vertical="center"/>
      <protection/>
    </xf>
    <xf numFmtId="172" fontId="16" fillId="0" borderId="0" xfId="53" applyNumberFormat="1" applyFont="1" applyFill="1" applyBorder="1" applyAlignment="1">
      <alignment horizontal="center" vertical="center"/>
      <protection/>
    </xf>
    <xf numFmtId="172" fontId="2" fillId="0" borderId="0" xfId="53" applyNumberFormat="1" applyFill="1" applyAlignment="1">
      <alignment vertical="center"/>
      <protection/>
    </xf>
    <xf numFmtId="172" fontId="10" fillId="0" borderId="10" xfId="68" applyNumberFormat="1" applyFont="1" applyFill="1" applyBorder="1" applyAlignment="1">
      <alignment horizontal="center" vertical="center"/>
    </xf>
    <xf numFmtId="172" fontId="12" fillId="0" borderId="10" xfId="68" applyNumberFormat="1" applyFont="1" applyFill="1" applyBorder="1" applyAlignment="1">
      <alignment horizontal="center" vertical="center"/>
    </xf>
    <xf numFmtId="0" fontId="74" fillId="0" borderId="10" xfId="53" applyFont="1" applyFill="1" applyBorder="1" applyAlignment="1">
      <alignment vertical="center"/>
      <protection/>
    </xf>
    <xf numFmtId="0" fontId="75" fillId="0" borderId="10" xfId="53" applyFont="1" applyFill="1" applyBorder="1" applyAlignment="1">
      <alignment vertical="center" wrapText="1"/>
      <protection/>
    </xf>
    <xf numFmtId="0" fontId="76" fillId="0" borderId="0" xfId="53" applyFont="1" applyFill="1" applyAlignment="1">
      <alignment vertical="center"/>
      <protection/>
    </xf>
    <xf numFmtId="186" fontId="75" fillId="0" borderId="10" xfId="53" applyNumberFormat="1" applyFont="1" applyFill="1" applyBorder="1" applyAlignment="1">
      <alignment horizontal="center" vertical="center"/>
      <protection/>
    </xf>
    <xf numFmtId="0" fontId="12" fillId="0" borderId="10" xfId="53" applyFont="1" applyFill="1" applyBorder="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10" fillId="0" borderId="10" xfId="53" applyFont="1" applyFill="1" applyBorder="1" applyAlignment="1">
      <alignment vertical="center"/>
      <protection/>
    </xf>
    <xf numFmtId="0" fontId="10" fillId="0" borderId="10" xfId="53" applyFont="1" applyFill="1" applyBorder="1" applyAlignment="1">
      <alignment vertical="center" wrapText="1"/>
      <protection/>
    </xf>
    <xf numFmtId="172" fontId="10" fillId="0" borderId="10" xfId="69" applyNumberFormat="1" applyFont="1" applyFill="1" applyBorder="1" applyAlignment="1">
      <alignment horizontal="center" vertical="center" wrapText="1"/>
    </xf>
    <xf numFmtId="11" fontId="10" fillId="0" borderId="10" xfId="0" applyNumberFormat="1" applyFont="1" applyFill="1" applyBorder="1" applyAlignment="1">
      <alignment horizontal="left" vertical="top" wrapText="1"/>
    </xf>
    <xf numFmtId="172" fontId="12" fillId="0" borderId="10" xfId="69" applyNumberFormat="1" applyFont="1" applyFill="1" applyBorder="1" applyAlignment="1">
      <alignment horizontal="center" vertical="center"/>
    </xf>
    <xf numFmtId="0" fontId="10" fillId="0" borderId="0" xfId="53" applyFont="1" applyFill="1" applyAlignment="1">
      <alignment horizontal="right"/>
      <protection/>
    </xf>
    <xf numFmtId="0" fontId="12" fillId="0" borderId="10" xfId="53" applyFont="1" applyFill="1" applyBorder="1" applyAlignment="1">
      <alignment vertical="center"/>
      <protection/>
    </xf>
    <xf numFmtId="0" fontId="10" fillId="0" borderId="10" xfId="53" applyFont="1" applyFill="1" applyBorder="1" applyAlignment="1">
      <alignment horizontal="left" vertical="center"/>
      <protection/>
    </xf>
    <xf numFmtId="0" fontId="10" fillId="0" borderId="10" xfId="53" applyFont="1" applyFill="1" applyBorder="1" applyAlignment="1">
      <alignment horizontal="left" vertical="center" wrapText="1"/>
      <protection/>
    </xf>
    <xf numFmtId="0" fontId="17" fillId="0" borderId="10" xfId="53" applyFont="1" applyFill="1" applyBorder="1" applyAlignment="1">
      <alignment horizontal="center" vertical="center" wrapText="1"/>
      <protection/>
    </xf>
    <xf numFmtId="172" fontId="14" fillId="0" borderId="11" xfId="0" applyNumberFormat="1" applyFont="1" applyFill="1" applyBorder="1" applyAlignment="1">
      <alignment horizontal="center" vertical="center" wrapText="1"/>
    </xf>
    <xf numFmtId="0" fontId="10" fillId="0" borderId="12" xfId="53" applyFont="1" applyFill="1" applyBorder="1" applyAlignment="1">
      <alignment horizontal="left" vertical="top" wrapText="1"/>
      <protection/>
    </xf>
    <xf numFmtId="0" fontId="10" fillId="0" borderId="13" xfId="53" applyFont="1" applyFill="1" applyBorder="1" applyAlignment="1">
      <alignment horizontal="left" vertical="top" wrapText="1"/>
      <protection/>
    </xf>
    <xf numFmtId="49" fontId="12" fillId="0" borderId="14" xfId="0" applyNumberFormat="1" applyFont="1" applyFill="1" applyBorder="1" applyAlignment="1">
      <alignment horizontal="center" vertical="center" wrapText="1"/>
    </xf>
    <xf numFmtId="49" fontId="12" fillId="0" borderId="14" xfId="53"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72" fontId="12" fillId="0" borderId="10" xfId="0" applyNumberFormat="1" applyFont="1" applyFill="1" applyBorder="1" applyAlignment="1">
      <alignment vertical="center"/>
    </xf>
    <xf numFmtId="176" fontId="12" fillId="0" borderId="10" xfId="0" applyNumberFormat="1" applyFont="1" applyFill="1" applyBorder="1" applyAlignment="1">
      <alignment horizontal="left" vertical="center" wrapText="1"/>
    </xf>
    <xf numFmtId="2" fontId="10" fillId="0" borderId="10" xfId="0" applyNumberFormat="1" applyFont="1" applyFill="1" applyBorder="1" applyAlignment="1">
      <alignment horizontal="left" vertical="center" wrapText="1"/>
    </xf>
    <xf numFmtId="49" fontId="10" fillId="0" borderId="10" xfId="53" applyNumberFormat="1" applyFont="1" applyFill="1" applyBorder="1" applyAlignment="1">
      <alignment horizontal="center" vertical="center" wrapText="1"/>
      <protection/>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11" fontId="10" fillId="0" borderId="10" xfId="0" applyNumberFormat="1" applyFont="1" applyFill="1" applyBorder="1" applyAlignment="1">
      <alignment horizontal="left" vertical="center" wrapText="1"/>
    </xf>
    <xf numFmtId="49" fontId="10" fillId="0" borderId="10" xfId="0" applyNumberFormat="1" applyFont="1" applyFill="1" applyBorder="1" applyAlignment="1">
      <alignment vertical="center" wrapText="1"/>
    </xf>
    <xf numFmtId="11" fontId="12" fillId="0" borderId="10" xfId="0" applyNumberFormat="1" applyFont="1" applyFill="1" applyBorder="1" applyAlignment="1">
      <alignment horizontal="left" vertical="center" wrapText="1"/>
    </xf>
    <xf numFmtId="171" fontId="12" fillId="0" borderId="10" xfId="69" applyFont="1" applyFill="1" applyBorder="1" applyAlignment="1">
      <alignment horizontal="center" vertical="center" wrapText="1"/>
    </xf>
    <xf numFmtId="176" fontId="10" fillId="0" borderId="10" xfId="0" applyNumberFormat="1" applyFont="1" applyFill="1" applyBorder="1" applyAlignment="1">
      <alignment horizontal="left" vertical="center" wrapText="1"/>
    </xf>
    <xf numFmtId="171" fontId="10" fillId="0" borderId="10" xfId="69" applyFont="1" applyFill="1" applyBorder="1" applyAlignment="1">
      <alignment horizontal="center" vertical="center" wrapText="1"/>
    </xf>
    <xf numFmtId="49" fontId="10" fillId="0" borderId="10" xfId="0" applyNumberFormat="1" applyFont="1" applyFill="1" applyBorder="1" applyAlignment="1">
      <alignment vertical="top" wrapText="1"/>
    </xf>
    <xf numFmtId="49" fontId="12" fillId="0" borderId="10" xfId="0" applyNumberFormat="1" applyFont="1" applyFill="1" applyBorder="1" applyAlignment="1">
      <alignment horizontal="left" vertical="center" wrapText="1"/>
    </xf>
    <xf numFmtId="0" fontId="10" fillId="0" borderId="10" xfId="0" applyFont="1" applyFill="1" applyBorder="1" applyAlignment="1">
      <alignment vertical="top" wrapText="1"/>
    </xf>
    <xf numFmtId="11" fontId="10" fillId="0" borderId="10" xfId="0" applyNumberFormat="1" applyFont="1" applyFill="1" applyBorder="1" applyAlignment="1">
      <alignment vertical="top" wrapText="1"/>
    </xf>
    <xf numFmtId="174" fontId="10" fillId="0" borderId="10" xfId="0" applyNumberFormat="1" applyFont="1" applyFill="1" applyBorder="1" applyAlignment="1">
      <alignment horizontal="left" vertical="center" wrapText="1"/>
    </xf>
    <xf numFmtId="176" fontId="10" fillId="0" borderId="10" xfId="0" applyNumberFormat="1" applyFont="1" applyFill="1" applyBorder="1" applyAlignment="1">
      <alignment vertical="top" wrapText="1"/>
    </xf>
    <xf numFmtId="0" fontId="12"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2" fillId="0" borderId="10" xfId="53" applyFont="1" applyFill="1" applyBorder="1" applyAlignment="1">
      <alignment horizontal="left" vertical="center" wrapText="1"/>
      <protection/>
    </xf>
    <xf numFmtId="172" fontId="10" fillId="0" borderId="10" xfId="0" applyNumberFormat="1" applyFont="1" applyFill="1" applyBorder="1" applyAlignment="1">
      <alignment horizontal="center" vertical="center"/>
    </xf>
    <xf numFmtId="0" fontId="12" fillId="0" borderId="10" xfId="0" applyFont="1" applyFill="1" applyBorder="1" applyAlignment="1">
      <alignment horizontal="left"/>
    </xf>
    <xf numFmtId="172" fontId="12"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176" fontId="12" fillId="0" borderId="10" xfId="0" applyNumberFormat="1" applyFont="1" applyFill="1" applyBorder="1" applyAlignment="1">
      <alignment vertical="top" wrapText="1"/>
    </xf>
    <xf numFmtId="0" fontId="12" fillId="0" borderId="10" xfId="0" applyFont="1" applyFill="1" applyBorder="1" applyAlignment="1">
      <alignment vertical="top" wrapText="1"/>
    </xf>
    <xf numFmtId="176" fontId="10" fillId="0" borderId="10" xfId="0" applyNumberFormat="1" applyFont="1" applyFill="1" applyBorder="1" applyAlignment="1">
      <alignment vertical="center" wrapText="1"/>
    </xf>
    <xf numFmtId="49" fontId="12" fillId="0" borderId="10" xfId="0" applyNumberFormat="1" applyFont="1" applyFill="1" applyBorder="1" applyAlignment="1">
      <alignment vertical="top" wrapText="1"/>
    </xf>
    <xf numFmtId="0" fontId="10" fillId="0" borderId="10" xfId="0" applyFont="1" applyFill="1" applyBorder="1" applyAlignment="1">
      <alignment vertical="center"/>
    </xf>
    <xf numFmtId="0" fontId="10" fillId="0" borderId="15" xfId="53" applyFont="1" applyFill="1" applyBorder="1" applyAlignment="1">
      <alignment horizontal="left" vertical="center"/>
      <protection/>
    </xf>
    <xf numFmtId="4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49" fontId="10" fillId="0" borderId="16" xfId="0" applyNumberFormat="1" applyFont="1" applyFill="1" applyBorder="1" applyAlignment="1">
      <alignment horizontal="left" vertical="center" wrapText="1"/>
    </xf>
    <xf numFmtId="0" fontId="10" fillId="0" borderId="17" xfId="53" applyFont="1" applyFill="1" applyBorder="1" applyAlignment="1">
      <alignment horizontal="left" vertical="center"/>
      <protection/>
    </xf>
    <xf numFmtId="173" fontId="10" fillId="0" borderId="10" xfId="0" applyNumberFormat="1" applyFont="1" applyFill="1" applyBorder="1" applyAlignment="1">
      <alignment horizontal="center" vertical="center"/>
    </xf>
    <xf numFmtId="0" fontId="10" fillId="0" borderId="16" xfId="53" applyFont="1" applyFill="1" applyBorder="1" applyAlignment="1">
      <alignment horizontal="left" vertical="center"/>
      <protection/>
    </xf>
    <xf numFmtId="0" fontId="10" fillId="0" borderId="18" xfId="53" applyFont="1" applyFill="1" applyBorder="1" applyAlignment="1">
      <alignment horizontal="left" vertical="center"/>
      <protection/>
    </xf>
    <xf numFmtId="49" fontId="10" fillId="0" borderId="10" xfId="56" applyNumberFormat="1" applyFont="1" applyFill="1" applyBorder="1" applyAlignment="1">
      <alignment horizontal="left" vertical="center" wrapText="1"/>
      <protection/>
    </xf>
    <xf numFmtId="11" fontId="10" fillId="0" borderId="0" xfId="0" applyNumberFormat="1" applyFont="1" applyFill="1" applyBorder="1" applyAlignment="1">
      <alignment horizontal="left" vertical="center" wrapText="1"/>
    </xf>
    <xf numFmtId="0" fontId="12" fillId="0" borderId="10" xfId="56" applyFont="1" applyFill="1" applyBorder="1" applyAlignment="1">
      <alignment horizontal="left" vertical="center" wrapText="1"/>
      <protection/>
    </xf>
    <xf numFmtId="0" fontId="12" fillId="0" borderId="10" xfId="0" applyFont="1" applyFill="1" applyBorder="1" applyAlignment="1">
      <alignment horizontal="center" vertical="center"/>
    </xf>
    <xf numFmtId="0" fontId="10" fillId="0" borderId="10" xfId="56" applyFont="1" applyFill="1" applyBorder="1" applyAlignment="1">
      <alignment horizontal="left" vertical="center" wrapText="1"/>
      <protection/>
    </xf>
    <xf numFmtId="0" fontId="12" fillId="0" borderId="10" xfId="56" applyFont="1" applyFill="1" applyBorder="1" applyAlignment="1">
      <alignment vertical="center" wrapText="1"/>
      <protection/>
    </xf>
    <xf numFmtId="49" fontId="12" fillId="0" borderId="10" xfId="56" applyNumberFormat="1" applyFont="1" applyFill="1" applyBorder="1" applyAlignment="1">
      <alignment horizontal="right" vertical="center"/>
      <protection/>
    </xf>
    <xf numFmtId="49" fontId="12" fillId="0" borderId="10" xfId="56" applyNumberFormat="1" applyFont="1" applyFill="1" applyBorder="1" applyAlignment="1">
      <alignment horizontal="center" vertical="center"/>
      <protection/>
    </xf>
    <xf numFmtId="49" fontId="12" fillId="0" borderId="10" xfId="56" applyNumberFormat="1" applyFont="1" applyFill="1" applyBorder="1" applyAlignment="1">
      <alignment horizontal="left" vertical="center"/>
      <protection/>
    </xf>
    <xf numFmtId="49" fontId="10" fillId="0" borderId="10" xfId="56" applyNumberFormat="1" applyFont="1" applyFill="1" applyBorder="1" applyAlignment="1">
      <alignment horizontal="right" vertical="center"/>
      <protection/>
    </xf>
    <xf numFmtId="49" fontId="10" fillId="0" borderId="10" xfId="56" applyNumberFormat="1" applyFont="1" applyFill="1" applyBorder="1" applyAlignment="1">
      <alignment horizontal="center" vertical="center"/>
      <protection/>
    </xf>
    <xf numFmtId="49" fontId="10" fillId="0" borderId="10" xfId="56" applyNumberFormat="1" applyFont="1" applyFill="1" applyBorder="1" applyAlignment="1">
      <alignment horizontal="left" vertical="center"/>
      <protection/>
    </xf>
    <xf numFmtId="0" fontId="10" fillId="0" borderId="10" xfId="56" applyFont="1" applyFill="1" applyBorder="1" applyAlignment="1">
      <alignment vertical="center" wrapText="1"/>
      <protection/>
    </xf>
    <xf numFmtId="176" fontId="12" fillId="0" borderId="10" xfId="0" applyNumberFormat="1" applyFont="1" applyFill="1" applyBorder="1" applyAlignment="1">
      <alignment horizontal="left" vertical="top" wrapText="1"/>
    </xf>
    <xf numFmtId="49" fontId="12" fillId="0" borderId="10" xfId="53" applyNumberFormat="1" applyFont="1" applyFill="1" applyBorder="1" applyAlignment="1">
      <alignment horizontal="center" vertical="center"/>
      <protection/>
    </xf>
    <xf numFmtId="0" fontId="12" fillId="0" borderId="10" xfId="53" applyFont="1" applyFill="1" applyBorder="1" applyAlignment="1">
      <alignment vertical="top" wrapText="1"/>
      <protection/>
    </xf>
    <xf numFmtId="0" fontId="10" fillId="0" borderId="0" xfId="53" applyFont="1" applyFill="1" applyAlignment="1">
      <alignment horizontal="right" vertical="center"/>
      <protection/>
    </xf>
    <xf numFmtId="173" fontId="10" fillId="0" borderId="0" xfId="53" applyNumberFormat="1" applyFont="1" applyFill="1" applyAlignment="1">
      <alignment vertical="center"/>
      <protection/>
    </xf>
    <xf numFmtId="172" fontId="10" fillId="0" borderId="0" xfId="53" applyNumberFormat="1" applyFont="1" applyFill="1" applyAlignment="1">
      <alignment vertical="center"/>
      <protection/>
    </xf>
    <xf numFmtId="0" fontId="20" fillId="0" borderId="0" xfId="53" applyFont="1" applyFill="1" applyAlignment="1">
      <alignment vertical="center"/>
      <protection/>
    </xf>
    <xf numFmtId="0" fontId="12" fillId="0" borderId="0" xfId="53" applyFont="1" applyFill="1" applyAlignment="1">
      <alignment horizontal="center" vertical="center" wrapText="1"/>
      <protection/>
    </xf>
    <xf numFmtId="0" fontId="18" fillId="0" borderId="0" xfId="53" applyFont="1" applyFill="1" applyAlignment="1">
      <alignment vertical="center"/>
      <protection/>
    </xf>
    <xf numFmtId="0" fontId="12" fillId="0" borderId="10" xfId="53" applyFont="1" applyFill="1" applyBorder="1" applyAlignment="1">
      <alignment vertical="center" wrapText="1"/>
      <protection/>
    </xf>
    <xf numFmtId="173" fontId="10" fillId="0" borderId="10" xfId="53" applyNumberFormat="1" applyFont="1" applyFill="1" applyBorder="1" applyAlignment="1">
      <alignment horizontal="center" vertical="center"/>
      <protection/>
    </xf>
    <xf numFmtId="172" fontId="10" fillId="0" borderId="10" xfId="53" applyNumberFormat="1" applyFont="1" applyFill="1" applyBorder="1" applyAlignment="1">
      <alignment horizontal="center" vertical="center"/>
      <protection/>
    </xf>
    <xf numFmtId="0" fontId="20" fillId="0" borderId="0" xfId="53" applyFont="1" applyFill="1" applyBorder="1" applyAlignment="1">
      <alignment vertical="center"/>
      <protection/>
    </xf>
    <xf numFmtId="172" fontId="20" fillId="0" borderId="0" xfId="53" applyNumberFormat="1" applyFont="1" applyFill="1" applyBorder="1" applyAlignment="1">
      <alignment horizontal="center" vertical="center"/>
      <protection/>
    </xf>
    <xf numFmtId="0" fontId="18" fillId="0" borderId="0" xfId="53" applyFont="1" applyFill="1" applyBorder="1" applyAlignment="1">
      <alignment vertical="center"/>
      <protection/>
    </xf>
    <xf numFmtId="172" fontId="18" fillId="0" borderId="0" xfId="53" applyNumberFormat="1" applyFont="1" applyFill="1" applyBorder="1" applyAlignment="1">
      <alignment horizontal="center" vertical="center"/>
      <protection/>
    </xf>
    <xf numFmtId="0" fontId="20" fillId="0" borderId="0" xfId="53" applyFont="1" applyFill="1" applyBorder="1" applyAlignment="1">
      <alignment vertical="center"/>
      <protection/>
    </xf>
    <xf numFmtId="172" fontId="20" fillId="0" borderId="0" xfId="53" applyNumberFormat="1" applyFont="1" applyFill="1" applyBorder="1" applyAlignment="1">
      <alignment horizontal="center" vertical="center"/>
      <protection/>
    </xf>
    <xf numFmtId="172" fontId="18" fillId="0" borderId="0" xfId="53" applyNumberFormat="1" applyFont="1" applyFill="1" applyAlignment="1">
      <alignment vertical="center"/>
      <protection/>
    </xf>
    <xf numFmtId="0" fontId="10" fillId="0" borderId="0" xfId="53" applyFont="1" applyFill="1" applyAlignment="1">
      <alignment vertical="center" wrapText="1"/>
      <protection/>
    </xf>
    <xf numFmtId="172" fontId="10" fillId="0" borderId="0" xfId="53" applyNumberFormat="1" applyFont="1" applyFill="1" applyAlignment="1">
      <alignment horizontal="right" vertical="center"/>
      <protection/>
    </xf>
    <xf numFmtId="0" fontId="10" fillId="0" borderId="0" xfId="53" applyFont="1" applyFill="1" applyAlignment="1">
      <alignment horizontal="center" vertical="center"/>
      <protection/>
    </xf>
    <xf numFmtId="0" fontId="10"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center" vertical="center"/>
    </xf>
    <xf numFmtId="0" fontId="17" fillId="0" borderId="0" xfId="53" applyFont="1" applyFill="1" applyAlignment="1">
      <alignment vertical="center"/>
      <protection/>
    </xf>
    <xf numFmtId="0" fontId="14" fillId="0" borderId="10" xfId="53" applyFont="1" applyFill="1" applyBorder="1" applyAlignment="1">
      <alignment horizontal="left" vertical="top" wrapText="1"/>
      <protection/>
    </xf>
    <xf numFmtId="172" fontId="10" fillId="0" borderId="0" xfId="58" applyNumberFormat="1" applyFont="1" applyFill="1" applyAlignment="1">
      <alignment horizontal="right" vertical="center"/>
      <protection/>
    </xf>
    <xf numFmtId="0" fontId="10" fillId="0" borderId="0" xfId="0" applyFont="1" applyFill="1" applyAlignment="1">
      <alignment horizontal="right"/>
    </xf>
    <xf numFmtId="172" fontId="10" fillId="0" borderId="0" xfId="0" applyNumberFormat="1" applyFont="1" applyFill="1" applyAlignment="1">
      <alignment horizontal="right"/>
    </xf>
    <xf numFmtId="172" fontId="10" fillId="0" borderId="0" xfId="53" applyNumberFormat="1" applyFont="1" applyFill="1" applyAlignment="1">
      <alignment horizontal="center" vertical="center"/>
      <protection/>
    </xf>
    <xf numFmtId="0" fontId="12" fillId="0" borderId="10" xfId="53" applyFont="1" applyFill="1" applyBorder="1" applyAlignment="1">
      <alignment horizontal="left" vertical="center"/>
      <protection/>
    </xf>
    <xf numFmtId="172" fontId="12" fillId="0" borderId="10" xfId="53" applyNumberFormat="1" applyFont="1" applyFill="1" applyBorder="1" applyAlignment="1">
      <alignment vertical="center"/>
      <protection/>
    </xf>
    <xf numFmtId="172" fontId="10" fillId="0" borderId="10" xfId="53" applyNumberFormat="1" applyFont="1" applyFill="1" applyBorder="1" applyAlignment="1">
      <alignment vertical="center"/>
      <protection/>
    </xf>
    <xf numFmtId="172" fontId="10" fillId="0" borderId="0" xfId="68" applyNumberFormat="1" applyFont="1" applyFill="1" applyAlignment="1">
      <alignment horizontal="center" vertical="center"/>
    </xf>
    <xf numFmtId="171" fontId="10" fillId="0" borderId="0" xfId="68" applyFont="1" applyFill="1" applyAlignment="1">
      <alignment horizontal="center" vertical="center"/>
    </xf>
    <xf numFmtId="0" fontId="10" fillId="0" borderId="0" xfId="0" applyFont="1" applyFill="1" applyAlignment="1">
      <alignment horizontal="right" vertical="center"/>
    </xf>
    <xf numFmtId="0" fontId="14" fillId="0" borderId="0" xfId="0" applyFont="1" applyFill="1" applyAlignment="1">
      <alignment vertical="center" wrapText="1"/>
    </xf>
    <xf numFmtId="0" fontId="1" fillId="0" borderId="0" xfId="0" applyFont="1" applyFill="1" applyAlignment="1">
      <alignment vertical="center"/>
    </xf>
    <xf numFmtId="0" fontId="18" fillId="0" borderId="0" xfId="53" applyFont="1" applyFill="1" applyAlignment="1">
      <alignment horizontal="center" vertical="center"/>
      <protection/>
    </xf>
    <xf numFmtId="0" fontId="18" fillId="0" borderId="0" xfId="53" applyFont="1" applyFill="1" applyAlignment="1">
      <alignment vertical="center" wrapText="1"/>
      <protection/>
    </xf>
    <xf numFmtId="172" fontId="17" fillId="0" borderId="0" xfId="68" applyNumberFormat="1" applyFont="1" applyFill="1" applyAlignment="1">
      <alignment vertical="center"/>
    </xf>
    <xf numFmtId="0" fontId="10" fillId="0" borderId="0" xfId="53" applyFont="1" applyFill="1" applyBorder="1" applyAlignment="1">
      <alignment horizontal="center" vertical="center"/>
      <protection/>
    </xf>
    <xf numFmtId="0" fontId="10" fillId="0" borderId="0" xfId="53" applyFont="1" applyFill="1" applyBorder="1" applyAlignment="1">
      <alignment vertical="center" wrapText="1"/>
      <protection/>
    </xf>
    <xf numFmtId="0" fontId="10" fillId="0" borderId="0" xfId="53" applyFont="1" applyFill="1" applyBorder="1" applyAlignment="1">
      <alignment vertical="center"/>
      <protection/>
    </xf>
    <xf numFmtId="172" fontId="18" fillId="0" borderId="0" xfId="68" applyNumberFormat="1" applyFont="1" applyFill="1" applyBorder="1" applyAlignment="1">
      <alignment horizontal="center" vertical="center"/>
    </xf>
    <xf numFmtId="171" fontId="18" fillId="0" borderId="0" xfId="68" applyFont="1" applyFill="1" applyBorder="1" applyAlignment="1">
      <alignment horizontal="center" vertical="center"/>
    </xf>
    <xf numFmtId="0" fontId="10" fillId="0" borderId="10" xfId="53" applyFont="1" applyFill="1" applyBorder="1" applyAlignment="1">
      <alignment horizontal="center" vertical="center" wrapText="1"/>
      <protection/>
    </xf>
    <xf numFmtId="0" fontId="17" fillId="0" borderId="12"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17" fillId="0" borderId="10" xfId="53" applyFont="1" applyFill="1" applyBorder="1" applyAlignment="1">
      <alignment horizontal="left" vertical="top" wrapText="1"/>
      <protection/>
    </xf>
    <xf numFmtId="172" fontId="17" fillId="0" borderId="10" xfId="53" applyNumberFormat="1" applyFont="1" applyFill="1" applyBorder="1" applyAlignment="1">
      <alignment horizontal="center" vertical="top" wrapText="1"/>
      <protection/>
    </xf>
    <xf numFmtId="0" fontId="10" fillId="0" borderId="10" xfId="53" applyFont="1" applyFill="1" applyBorder="1" applyAlignment="1">
      <alignment vertical="top" wrapText="1"/>
      <protection/>
    </xf>
    <xf numFmtId="0" fontId="10" fillId="0" borderId="10" xfId="53" applyFont="1" applyFill="1" applyBorder="1" applyAlignment="1">
      <alignment horizontal="center" vertical="top" wrapText="1"/>
      <protection/>
    </xf>
    <xf numFmtId="172" fontId="10" fillId="0" borderId="12" xfId="53" applyNumberFormat="1" applyFont="1" applyFill="1" applyBorder="1" applyAlignment="1">
      <alignment horizontal="center" vertical="center"/>
      <protection/>
    </xf>
    <xf numFmtId="0" fontId="10" fillId="0" borderId="14" xfId="53" applyFont="1" applyFill="1" applyBorder="1" applyAlignment="1">
      <alignment vertical="top" wrapText="1"/>
      <protection/>
    </xf>
    <xf numFmtId="0" fontId="17" fillId="0" borderId="10" xfId="53" applyFont="1" applyFill="1" applyBorder="1" applyAlignment="1">
      <alignment vertical="top" wrapText="1"/>
      <protection/>
    </xf>
    <xf numFmtId="0" fontId="12" fillId="0" borderId="10" xfId="53" applyFont="1" applyFill="1" applyBorder="1" applyAlignment="1">
      <alignment horizontal="center" vertical="top" wrapText="1"/>
      <protection/>
    </xf>
    <xf numFmtId="172" fontId="12" fillId="0" borderId="10" xfId="53" applyNumberFormat="1" applyFont="1" applyFill="1" applyBorder="1" applyAlignment="1">
      <alignment horizontal="center" vertical="top"/>
      <protection/>
    </xf>
    <xf numFmtId="172" fontId="10" fillId="0" borderId="10" xfId="53" applyNumberFormat="1" applyFont="1" applyFill="1" applyBorder="1" applyAlignment="1">
      <alignment horizontal="center" vertical="center" wrapText="1"/>
      <protection/>
    </xf>
    <xf numFmtId="172" fontId="10" fillId="0" borderId="12" xfId="53" applyNumberFormat="1" applyFont="1" applyFill="1" applyBorder="1" applyAlignment="1">
      <alignment horizontal="center" vertical="center" wrapText="1"/>
      <protection/>
    </xf>
    <xf numFmtId="0" fontId="10" fillId="0" borderId="10" xfId="53" applyFont="1" applyFill="1" applyBorder="1" applyAlignment="1">
      <alignment horizontal="left" vertical="top" wrapText="1"/>
      <protection/>
    </xf>
    <xf numFmtId="0" fontId="14" fillId="0" borderId="10" xfId="53" applyFont="1" applyFill="1" applyBorder="1" applyAlignment="1">
      <alignment vertical="top" wrapText="1"/>
      <protection/>
    </xf>
    <xf numFmtId="172" fontId="12" fillId="0" borderId="12" xfId="68" applyNumberFormat="1" applyFont="1" applyFill="1" applyBorder="1" applyAlignment="1">
      <alignment horizontal="center" vertical="top"/>
    </xf>
    <xf numFmtId="0" fontId="10" fillId="0" borderId="12" xfId="53" applyFont="1" applyFill="1" applyBorder="1" applyAlignment="1">
      <alignment horizontal="center" vertical="center" wrapText="1"/>
      <protection/>
    </xf>
    <xf numFmtId="0" fontId="12" fillId="0" borderId="19" xfId="53" applyFont="1" applyFill="1" applyBorder="1" applyAlignment="1">
      <alignment vertical="top" wrapText="1"/>
      <protection/>
    </xf>
    <xf numFmtId="0" fontId="10" fillId="0" borderId="19" xfId="53" applyFont="1" applyFill="1" applyBorder="1" applyAlignment="1">
      <alignment horizontal="center" vertical="top" wrapText="1"/>
      <protection/>
    </xf>
    <xf numFmtId="0" fontId="23" fillId="0" borderId="10" xfId="53" applyFont="1" applyFill="1" applyBorder="1" applyAlignment="1">
      <alignment horizontal="left" vertical="center" wrapText="1"/>
      <protection/>
    </xf>
    <xf numFmtId="172" fontId="12" fillId="0" borderId="10" xfId="53" applyNumberFormat="1" applyFont="1" applyFill="1" applyBorder="1" applyAlignment="1">
      <alignment horizontal="center" vertical="top" wrapText="1"/>
      <protection/>
    </xf>
    <xf numFmtId="172" fontId="12" fillId="0" borderId="12" xfId="53" applyNumberFormat="1" applyFont="1" applyFill="1" applyBorder="1" applyAlignment="1">
      <alignment horizontal="center" vertical="top" wrapText="1"/>
      <protection/>
    </xf>
    <xf numFmtId="0" fontId="20" fillId="0" borderId="0" xfId="53" applyFont="1" applyFill="1" applyAlignment="1">
      <alignment horizontal="center" vertical="center"/>
      <protection/>
    </xf>
    <xf numFmtId="0" fontId="17" fillId="0" borderId="10" xfId="53" applyFont="1" applyFill="1" applyBorder="1" applyAlignment="1">
      <alignment horizontal="left" vertical="center" wrapText="1"/>
      <protection/>
    </xf>
    <xf numFmtId="172" fontId="18" fillId="0" borderId="0" xfId="68" applyNumberFormat="1" applyFont="1" applyFill="1" applyAlignment="1">
      <alignment horizontal="center" vertical="center"/>
    </xf>
    <xf numFmtId="171" fontId="18" fillId="0" borderId="0" xfId="68" applyFont="1" applyFill="1" applyAlignment="1">
      <alignment horizontal="center" vertical="center"/>
    </xf>
    <xf numFmtId="172" fontId="10" fillId="0" borderId="0" xfId="0" applyNumberFormat="1" applyFont="1" applyFill="1" applyAlignment="1">
      <alignment vertical="center"/>
    </xf>
    <xf numFmtId="0" fontId="10" fillId="0" borderId="0" xfId="0" applyFont="1" applyFill="1" applyAlignment="1">
      <alignment/>
    </xf>
    <xf numFmtId="0" fontId="10" fillId="0" borderId="10" xfId="0" applyFont="1" applyFill="1" applyBorder="1" applyAlignment="1">
      <alignment/>
    </xf>
    <xf numFmtId="172" fontId="12" fillId="0" borderId="10" xfId="69" applyNumberFormat="1" applyFont="1" applyFill="1" applyBorder="1" applyAlignment="1">
      <alignment vertical="center"/>
    </xf>
    <xf numFmtId="0" fontId="0" fillId="0" borderId="10" xfId="0" applyBorder="1" applyAlignment="1">
      <alignment vertical="center"/>
    </xf>
    <xf numFmtId="0" fontId="62" fillId="0" borderId="10" xfId="0" applyFont="1" applyBorder="1" applyAlignment="1">
      <alignment vertical="center"/>
    </xf>
    <xf numFmtId="0" fontId="10" fillId="0" borderId="0" xfId="0" applyFont="1" applyFill="1" applyAlignment="1">
      <alignment vertical="top" wrapText="1"/>
    </xf>
    <xf numFmtId="1" fontId="10" fillId="0" borderId="0" xfId="69" applyNumberFormat="1" applyFont="1" applyFill="1" applyAlignment="1">
      <alignment horizontal="center" vertical="center"/>
    </xf>
    <xf numFmtId="49" fontId="10" fillId="0" borderId="0" xfId="0" applyNumberFormat="1" applyFont="1" applyFill="1" applyAlignment="1">
      <alignment horizontal="center" vertical="center"/>
    </xf>
    <xf numFmtId="172" fontId="10" fillId="0" borderId="0" xfId="69" applyNumberFormat="1" applyFont="1" applyFill="1" applyAlignment="1">
      <alignment horizontal="center" vertical="center"/>
    </xf>
    <xf numFmtId="1" fontId="10" fillId="0" borderId="0" xfId="53" applyNumberFormat="1" applyFont="1" applyFill="1" applyAlignment="1">
      <alignment horizontal="center" vertical="center"/>
      <protection/>
    </xf>
    <xf numFmtId="1" fontId="10" fillId="0" borderId="0" xfId="58" applyNumberFormat="1" applyFont="1" applyFill="1" applyAlignment="1">
      <alignment horizontal="center" vertical="center"/>
      <protection/>
    </xf>
    <xf numFmtId="1" fontId="12" fillId="0" borderId="10" xfId="69" applyNumberFormat="1" applyFont="1" applyFill="1" applyBorder="1" applyAlignment="1">
      <alignment horizontal="center" vertical="center" wrapText="1"/>
    </xf>
    <xf numFmtId="172" fontId="12" fillId="0" borderId="10" xfId="69" applyNumberFormat="1" applyFont="1" applyFill="1" applyBorder="1" applyAlignment="1">
      <alignment horizontal="right" vertical="center" wrapText="1"/>
    </xf>
    <xf numFmtId="0" fontId="12" fillId="0" borderId="0" xfId="0" applyFont="1" applyFill="1" applyAlignment="1">
      <alignment horizontal="left"/>
    </xf>
    <xf numFmtId="0" fontId="10" fillId="0" borderId="0" xfId="0" applyFont="1" applyFill="1" applyAlignment="1">
      <alignment horizontal="left"/>
    </xf>
    <xf numFmtId="1" fontId="10" fillId="0" borderId="10" xfId="69" applyNumberFormat="1" applyFont="1" applyFill="1" applyBorder="1" applyAlignment="1">
      <alignment horizontal="center" vertical="center" wrapText="1"/>
    </xf>
    <xf numFmtId="172" fontId="12" fillId="0" borderId="0" xfId="0" applyNumberFormat="1" applyFont="1" applyFill="1" applyAlignment="1">
      <alignment horizontal="left"/>
    </xf>
    <xf numFmtId="0" fontId="12" fillId="0" borderId="0" xfId="0" applyFont="1" applyFill="1" applyAlignment="1">
      <alignment horizontal="center" vertical="center"/>
    </xf>
    <xf numFmtId="0" fontId="10" fillId="0" borderId="10" xfId="0" applyFont="1" applyFill="1" applyBorder="1" applyAlignment="1">
      <alignment horizontal="left"/>
    </xf>
    <xf numFmtId="1" fontId="10" fillId="0" borderId="10" xfId="69" applyNumberFormat="1" applyFont="1" applyFill="1" applyBorder="1" applyAlignment="1">
      <alignment horizontal="center" vertical="center"/>
    </xf>
    <xf numFmtId="172" fontId="10" fillId="0" borderId="10" xfId="69" applyNumberFormat="1" applyFont="1" applyFill="1" applyBorder="1" applyAlignment="1">
      <alignment horizontal="center" vertical="center"/>
    </xf>
    <xf numFmtId="172" fontId="10" fillId="0" borderId="0" xfId="0" applyNumberFormat="1" applyFont="1" applyFill="1" applyAlignment="1">
      <alignment horizontal="left"/>
    </xf>
    <xf numFmtId="0" fontId="12" fillId="0" borderId="0" xfId="0" applyFont="1" applyFill="1" applyAlignment="1">
      <alignment/>
    </xf>
    <xf numFmtId="0" fontId="10" fillId="0" borderId="10" xfId="0" applyFont="1" applyFill="1" applyBorder="1" applyAlignment="1">
      <alignment horizontal="center"/>
    </xf>
    <xf numFmtId="0" fontId="10" fillId="0" borderId="10" xfId="0" applyFont="1" applyFill="1" applyBorder="1" applyAlignment="1">
      <alignment vertical="top"/>
    </xf>
    <xf numFmtId="1" fontId="12" fillId="0" borderId="10" xfId="69"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0" fontId="12" fillId="0" borderId="10" xfId="53" applyFont="1" applyFill="1" applyBorder="1" applyAlignment="1">
      <alignment vertical="top"/>
      <protection/>
    </xf>
    <xf numFmtId="171" fontId="12" fillId="0" borderId="10" xfId="69" applyFont="1" applyFill="1" applyBorder="1" applyAlignment="1">
      <alignment horizontal="center" vertical="center"/>
    </xf>
    <xf numFmtId="171" fontId="10" fillId="0" borderId="10" xfId="69" applyFont="1" applyFill="1" applyBorder="1" applyAlignment="1">
      <alignment horizontal="center" vertical="center"/>
    </xf>
    <xf numFmtId="0" fontId="12" fillId="0" borderId="0" xfId="0" applyFont="1" applyFill="1" applyAlignment="1">
      <alignment vertical="center"/>
    </xf>
    <xf numFmtId="174" fontId="10" fillId="0" borderId="10" xfId="0" applyNumberFormat="1" applyFont="1" applyFill="1" applyBorder="1" applyAlignment="1">
      <alignment vertical="top" wrapText="1"/>
    </xf>
    <xf numFmtId="172" fontId="10" fillId="0" borderId="0" xfId="0" applyNumberFormat="1" applyFont="1" applyFill="1" applyAlignment="1">
      <alignment/>
    </xf>
    <xf numFmtId="49" fontId="12" fillId="0" borderId="10" xfId="53" applyNumberFormat="1" applyFont="1" applyFill="1" applyBorder="1" applyAlignment="1">
      <alignment horizontal="left" vertical="center" wrapText="1"/>
      <protection/>
    </xf>
    <xf numFmtId="49" fontId="10" fillId="0" borderId="10" xfId="53" applyNumberFormat="1" applyFont="1" applyFill="1" applyBorder="1" applyAlignment="1">
      <alignment horizontal="left" vertical="center" wrapText="1"/>
      <protection/>
    </xf>
    <xf numFmtId="172" fontId="12" fillId="0" borderId="0" xfId="0" applyNumberFormat="1" applyFont="1" applyFill="1" applyAlignment="1">
      <alignment/>
    </xf>
    <xf numFmtId="0" fontId="12" fillId="0" borderId="10" xfId="0" applyFont="1" applyFill="1" applyBorder="1" applyAlignment="1">
      <alignment/>
    </xf>
    <xf numFmtId="174" fontId="12" fillId="0" borderId="10" xfId="0" applyNumberFormat="1" applyFont="1" applyFill="1" applyBorder="1" applyAlignment="1">
      <alignment vertical="top" wrapText="1"/>
    </xf>
    <xf numFmtId="2" fontId="10" fillId="0" borderId="10" xfId="0" applyNumberFormat="1" applyFont="1" applyFill="1" applyBorder="1" applyAlignment="1">
      <alignment vertical="top" wrapText="1"/>
    </xf>
    <xf numFmtId="0" fontId="10" fillId="0" borderId="10" xfId="0" applyFont="1" applyFill="1" applyBorder="1" applyAlignment="1">
      <alignment horizontal="left" vertical="top" wrapText="1"/>
    </xf>
    <xf numFmtId="49" fontId="12" fillId="0" borderId="10" xfId="56" applyNumberFormat="1" applyFont="1" applyFill="1" applyBorder="1" applyAlignment="1">
      <alignment horizontal="left" vertical="center" wrapText="1"/>
      <protection/>
    </xf>
    <xf numFmtId="172" fontId="10" fillId="0" borderId="10" xfId="0" applyNumberFormat="1" applyFont="1" applyFill="1" applyBorder="1" applyAlignment="1">
      <alignment/>
    </xf>
    <xf numFmtId="172" fontId="23" fillId="0" borderId="12" xfId="53" applyNumberFormat="1" applyFont="1" applyFill="1" applyBorder="1" applyAlignment="1">
      <alignment horizontal="center" vertical="center" wrapText="1"/>
      <protection/>
    </xf>
    <xf numFmtId="0" fontId="77" fillId="0" borderId="10" xfId="0" applyFont="1" applyFill="1" applyBorder="1" applyAlignment="1">
      <alignment vertical="top" wrapText="1"/>
    </xf>
    <xf numFmtId="1" fontId="77" fillId="0" borderId="10" xfId="69" applyNumberFormat="1" applyFont="1" applyFill="1" applyBorder="1" applyAlignment="1">
      <alignment horizontal="center" vertical="center" wrapText="1"/>
    </xf>
    <xf numFmtId="49" fontId="77" fillId="0" borderId="10" xfId="53" applyNumberFormat="1" applyFont="1" applyFill="1" applyBorder="1" applyAlignment="1">
      <alignment horizontal="center" vertical="center" wrapText="1"/>
      <protection/>
    </xf>
    <xf numFmtId="172" fontId="77" fillId="0" borderId="10" xfId="69" applyNumberFormat="1" applyFont="1" applyFill="1" applyBorder="1" applyAlignment="1">
      <alignment horizontal="center" vertical="center" wrapText="1"/>
    </xf>
    <xf numFmtId="0" fontId="77" fillId="0" borderId="0" xfId="0" applyFont="1" applyFill="1" applyAlignment="1">
      <alignment/>
    </xf>
    <xf numFmtId="0" fontId="73" fillId="0" borderId="0" xfId="0" applyFont="1" applyFill="1" applyAlignment="1">
      <alignment/>
    </xf>
    <xf numFmtId="11" fontId="77" fillId="0" borderId="10" xfId="0" applyNumberFormat="1" applyFont="1" applyFill="1" applyBorder="1" applyAlignment="1">
      <alignment vertical="top" wrapText="1"/>
    </xf>
    <xf numFmtId="171" fontId="10" fillId="0" borderId="0" xfId="68" applyFont="1" applyFill="1" applyAlignment="1">
      <alignment vertical="center"/>
    </xf>
    <xf numFmtId="0" fontId="10" fillId="0" borderId="19" xfId="53" applyFont="1" applyFill="1" applyBorder="1" applyAlignment="1">
      <alignment horizontal="left" vertical="top" wrapText="1"/>
      <protection/>
    </xf>
    <xf numFmtId="0" fontId="10" fillId="0" borderId="12" xfId="53" applyFont="1" applyFill="1" applyBorder="1" applyAlignment="1">
      <alignment vertical="top" wrapText="1"/>
      <protection/>
    </xf>
    <xf numFmtId="172" fontId="22" fillId="0" borderId="12" xfId="53" applyNumberFormat="1" applyFont="1" applyFill="1" applyBorder="1" applyAlignment="1">
      <alignment horizontal="center" vertical="center" wrapText="1"/>
      <protection/>
    </xf>
    <xf numFmtId="49" fontId="10" fillId="0" borderId="10" xfId="69" applyNumberFormat="1" applyFont="1" applyFill="1" applyBorder="1" applyAlignment="1">
      <alignment horizontal="center" vertical="center" wrapText="1"/>
    </xf>
    <xf numFmtId="0" fontId="10" fillId="0" borderId="0" xfId="0" applyFont="1" applyFill="1" applyAlignment="1">
      <alignment horizontal="left" vertical="center"/>
    </xf>
    <xf numFmtId="172" fontId="10" fillId="0" borderId="0" xfId="69" applyNumberFormat="1" applyFont="1" applyFill="1" applyAlignment="1">
      <alignment horizontal="right" vertical="center"/>
    </xf>
    <xf numFmtId="172" fontId="10" fillId="0" borderId="0" xfId="0" applyNumberFormat="1" applyFont="1" applyFill="1" applyAlignment="1">
      <alignment/>
    </xf>
    <xf numFmtId="172" fontId="10" fillId="0" borderId="10" xfId="0" applyNumberFormat="1" applyFont="1" applyFill="1" applyBorder="1" applyAlignment="1">
      <alignment horizontal="center" vertical="center" wrapText="1"/>
    </xf>
    <xf numFmtId="0" fontId="12" fillId="0" borderId="14" xfId="53" applyFont="1" applyFill="1" applyBorder="1" applyAlignment="1">
      <alignment horizontal="center" vertical="center" wrapText="1"/>
      <protection/>
    </xf>
    <xf numFmtId="0" fontId="12" fillId="0" borderId="14" xfId="53" applyFont="1" applyFill="1" applyBorder="1" applyAlignment="1">
      <alignment horizontal="center" vertical="center"/>
      <protection/>
    </xf>
    <xf numFmtId="172" fontId="17" fillId="0" borderId="10" xfId="53" applyNumberFormat="1" applyFont="1" applyFill="1" applyBorder="1" applyAlignment="1">
      <alignment horizontal="center" vertical="center" wrapText="1"/>
      <protection/>
    </xf>
    <xf numFmtId="172" fontId="12" fillId="0" borderId="12" xfId="68" applyNumberFormat="1" applyFont="1" applyFill="1" applyBorder="1" applyAlignment="1">
      <alignment horizontal="center" vertical="center"/>
    </xf>
    <xf numFmtId="172" fontId="12" fillId="0" borderId="12" xfId="53" applyNumberFormat="1" applyFont="1" applyFill="1" applyBorder="1" applyAlignment="1">
      <alignment horizontal="center" vertical="center" wrapText="1"/>
      <protection/>
    </xf>
    <xf numFmtId="172" fontId="10" fillId="0" borderId="0" xfId="0" applyNumberFormat="1" applyFont="1" applyFill="1" applyAlignment="1">
      <alignment horizontal="right" vertical="center"/>
    </xf>
    <xf numFmtId="0" fontId="10" fillId="0" borderId="10" xfId="53" applyFont="1" applyFill="1" applyBorder="1" applyAlignment="1">
      <alignment horizontal="center" vertical="center"/>
      <protection/>
    </xf>
    <xf numFmtId="0" fontId="20" fillId="0" borderId="0" xfId="53" applyFont="1" applyFill="1" applyBorder="1" applyAlignment="1">
      <alignment horizontal="center" vertical="center"/>
      <protection/>
    </xf>
    <xf numFmtId="0" fontId="18" fillId="0" borderId="0" xfId="53" applyFont="1" applyFill="1" applyBorder="1" applyAlignment="1">
      <alignment horizontal="center" vertical="center"/>
      <protection/>
    </xf>
    <xf numFmtId="0" fontId="20" fillId="0" borderId="0" xfId="53" applyFont="1" applyFill="1" applyBorder="1" applyAlignment="1">
      <alignment horizontal="center" vertical="center"/>
      <protection/>
    </xf>
    <xf numFmtId="0" fontId="24" fillId="0" borderId="0" xfId="58" applyFont="1" applyAlignment="1">
      <alignment horizontal="center" wrapText="1"/>
      <protection/>
    </xf>
    <xf numFmtId="0" fontId="25" fillId="0" borderId="0" xfId="58" applyFont="1" applyAlignment="1">
      <alignment wrapText="1"/>
      <protection/>
    </xf>
    <xf numFmtId="0" fontId="26" fillId="0" borderId="0" xfId="58" applyFont="1" applyAlignment="1">
      <alignment wrapText="1"/>
      <protection/>
    </xf>
    <xf numFmtId="0" fontId="10" fillId="0" borderId="0" xfId="58" applyFont="1" applyAlignment="1">
      <alignment wrapText="1"/>
      <protection/>
    </xf>
    <xf numFmtId="0" fontId="24" fillId="0" borderId="0" xfId="58" applyFont="1" applyAlignment="1">
      <alignment wrapText="1"/>
      <protection/>
    </xf>
    <xf numFmtId="0" fontId="24" fillId="0" borderId="0" xfId="58" applyFont="1" applyAlignment="1">
      <alignment horizontal="center"/>
      <protection/>
    </xf>
    <xf numFmtId="0" fontId="26" fillId="0" borderId="0" xfId="58" applyFont="1" applyAlignment="1">
      <alignment/>
      <protection/>
    </xf>
    <xf numFmtId="0" fontId="10" fillId="0" borderId="0" xfId="58" applyFont="1" applyAlignment="1">
      <alignment horizontal="right"/>
      <protection/>
    </xf>
    <xf numFmtId="0" fontId="24" fillId="0" borderId="0" xfId="58" applyFont="1" applyAlignment="1">
      <alignment/>
      <protection/>
    </xf>
    <xf numFmtId="0" fontId="27" fillId="0" borderId="0" xfId="58" applyFont="1" applyAlignment="1">
      <alignment wrapText="1"/>
      <protection/>
    </xf>
    <xf numFmtId="0" fontId="11" fillId="0" borderId="0" xfId="58" applyFont="1" applyAlignment="1">
      <alignment horizontal="right" wrapText="1"/>
      <protection/>
    </xf>
    <xf numFmtId="0" fontId="24" fillId="0" borderId="0" xfId="58" applyFont="1" applyAlignment="1">
      <alignment horizontal="right" wrapText="1"/>
      <protection/>
    </xf>
    <xf numFmtId="0" fontId="8" fillId="0" borderId="0" xfId="58" applyFont="1" applyAlignment="1">
      <alignment horizontal="center" wrapText="1"/>
      <protection/>
    </xf>
    <xf numFmtId="0" fontId="8" fillId="0" borderId="0" xfId="58" applyFont="1" applyBorder="1" applyAlignment="1">
      <alignment horizontal="center" wrapText="1"/>
      <protection/>
    </xf>
    <xf numFmtId="0" fontId="11" fillId="0" borderId="0" xfId="58" applyFont="1" applyAlignment="1">
      <alignment wrapText="1"/>
      <protection/>
    </xf>
    <xf numFmtId="0" fontId="8" fillId="0" borderId="20" xfId="58" applyFont="1" applyBorder="1" applyAlignment="1">
      <alignment horizontal="center" vertical="center" wrapText="1"/>
      <protection/>
    </xf>
    <xf numFmtId="0" fontId="8" fillId="0" borderId="21" xfId="58" applyFont="1" applyBorder="1" applyAlignment="1">
      <alignment horizontal="center" vertical="center" wrapText="1"/>
      <protection/>
    </xf>
    <xf numFmtId="0" fontId="27" fillId="0" borderId="0" xfId="58" applyFont="1" applyAlignment="1">
      <alignment horizontal="center" vertical="center" wrapText="1"/>
      <protection/>
    </xf>
    <xf numFmtId="0" fontId="11" fillId="0" borderId="22" xfId="58" applyFont="1" applyFill="1" applyBorder="1" applyAlignment="1">
      <alignment wrapText="1"/>
      <protection/>
    </xf>
    <xf numFmtId="172" fontId="11" fillId="0" borderId="23" xfId="58" applyNumberFormat="1" applyFont="1" applyFill="1" applyBorder="1" applyAlignment="1">
      <alignment horizontal="center" wrapText="1"/>
      <protection/>
    </xf>
    <xf numFmtId="172" fontId="11" fillId="0" borderId="24" xfId="58" applyNumberFormat="1" applyFont="1" applyFill="1" applyBorder="1" applyAlignment="1">
      <alignment horizontal="center" wrapText="1"/>
      <protection/>
    </xf>
    <xf numFmtId="0" fontId="24" fillId="0" borderId="0" xfId="58" applyFont="1" applyFill="1" applyAlignment="1">
      <alignment wrapText="1"/>
      <protection/>
    </xf>
    <xf numFmtId="0" fontId="8" fillId="0" borderId="20" xfId="58" applyFont="1" applyBorder="1" applyAlignment="1">
      <alignment horizontal="center" wrapText="1"/>
      <protection/>
    </xf>
    <xf numFmtId="172" fontId="8" fillId="0" borderId="25" xfId="58" applyNumberFormat="1" applyFont="1" applyBorder="1" applyAlignment="1">
      <alignment horizontal="center" wrapText="1"/>
      <protection/>
    </xf>
    <xf numFmtId="0" fontId="8" fillId="0" borderId="0" xfId="58" applyFont="1" applyAlignment="1">
      <alignment wrapText="1"/>
      <protection/>
    </xf>
    <xf numFmtId="0" fontId="28" fillId="0" borderId="0" xfId="58" applyFont="1" applyBorder="1" applyAlignment="1">
      <alignment horizontal="center" wrapText="1"/>
      <protection/>
    </xf>
    <xf numFmtId="4" fontId="11" fillId="0" borderId="0" xfId="58" applyNumberFormat="1" applyFont="1" applyBorder="1" applyAlignment="1">
      <alignment wrapText="1"/>
      <protection/>
    </xf>
    <xf numFmtId="0" fontId="11" fillId="0" borderId="0" xfId="58" applyFont="1" applyAlignment="1">
      <alignment horizontal="center" wrapText="1"/>
      <protection/>
    </xf>
    <xf numFmtId="0" fontId="11" fillId="0" borderId="0" xfId="58" applyFont="1" applyFill="1" applyAlignment="1">
      <alignment horizontal="center" wrapText="1"/>
      <protection/>
    </xf>
    <xf numFmtId="0" fontId="11" fillId="0" borderId="0" xfId="58" applyFont="1" applyFill="1" applyAlignment="1">
      <alignment wrapText="1"/>
      <protection/>
    </xf>
    <xf numFmtId="0" fontId="10" fillId="0" borderId="0" xfId="0" applyFont="1" applyBorder="1" applyAlignment="1" applyProtection="1">
      <alignment wrapText="1"/>
      <protection/>
    </xf>
    <xf numFmtId="49" fontId="12" fillId="0" borderId="10" xfId="0" applyNumberFormat="1" applyFont="1" applyBorder="1" applyAlignment="1" applyProtection="1">
      <alignment horizontal="center" vertical="center" wrapText="1"/>
      <protection/>
    </xf>
    <xf numFmtId="172" fontId="0" fillId="0" borderId="0" xfId="0" applyNumberFormat="1" applyFont="1" applyFill="1" applyAlignment="1">
      <alignment horizontal="right" vertical="center"/>
    </xf>
    <xf numFmtId="0" fontId="52" fillId="0" borderId="13" xfId="0" applyFont="1" applyFill="1" applyBorder="1" applyAlignment="1">
      <alignment horizontal="left" vertical="top" wrapText="1"/>
    </xf>
    <xf numFmtId="172" fontId="10" fillId="0" borderId="12" xfId="53" applyNumberFormat="1" applyFont="1" applyFill="1" applyBorder="1" applyAlignment="1">
      <alignment horizontal="center" vertical="top" wrapText="1"/>
      <protection/>
    </xf>
    <xf numFmtId="0" fontId="52" fillId="0" borderId="13" xfId="0" applyFont="1" applyFill="1" applyBorder="1" applyAlignment="1">
      <alignment vertical="top" wrapText="1"/>
    </xf>
    <xf numFmtId="0" fontId="0" fillId="0" borderId="0" xfId="0" applyFont="1" applyFill="1" applyAlignment="1">
      <alignment vertical="center"/>
    </xf>
    <xf numFmtId="172" fontId="10" fillId="0" borderId="0" xfId="0" applyNumberFormat="1" applyFont="1" applyFill="1" applyAlignment="1">
      <alignment horizontal="center"/>
    </xf>
    <xf numFmtId="0" fontId="10" fillId="0" borderId="0" xfId="0" applyFont="1" applyFill="1" applyAlignment="1">
      <alignment/>
    </xf>
    <xf numFmtId="0" fontId="12" fillId="0" borderId="0" xfId="0" applyFont="1" applyFill="1" applyBorder="1" applyAlignment="1">
      <alignment horizontal="center"/>
    </xf>
    <xf numFmtId="172" fontId="12" fillId="0" borderId="0" xfId="0" applyNumberFormat="1" applyFont="1" applyFill="1" applyBorder="1" applyAlignment="1">
      <alignment horizontal="center"/>
    </xf>
    <xf numFmtId="0" fontId="10" fillId="0" borderId="0" xfId="0" applyFont="1" applyFill="1" applyBorder="1" applyAlignment="1">
      <alignment/>
    </xf>
    <xf numFmtId="172" fontId="10" fillId="0" borderId="0" xfId="0" applyNumberFormat="1" applyFont="1" applyFill="1" applyBorder="1" applyAlignment="1">
      <alignment horizontal="center"/>
    </xf>
    <xf numFmtId="0" fontId="10" fillId="0" borderId="0" xfId="0" applyFont="1" applyFill="1" applyBorder="1" applyAlignment="1">
      <alignment horizontal="left"/>
    </xf>
    <xf numFmtId="49" fontId="10" fillId="0" borderId="0" xfId="0" applyNumberFormat="1" applyFont="1" applyFill="1" applyBorder="1" applyAlignment="1">
      <alignment horizontal="left"/>
    </xf>
    <xf numFmtId="49" fontId="10" fillId="0" borderId="0" xfId="0" applyNumberFormat="1" applyFont="1" applyFill="1" applyBorder="1" applyAlignment="1">
      <alignment/>
    </xf>
    <xf numFmtId="49" fontId="12" fillId="0" borderId="10" xfId="56" applyNumberFormat="1" applyFont="1" applyFill="1" applyBorder="1" applyAlignment="1">
      <alignment horizontal="center" vertical="center" wrapText="1"/>
      <protection/>
    </xf>
    <xf numFmtId="172" fontId="12" fillId="0" borderId="10" xfId="53" applyNumberFormat="1" applyFont="1" applyFill="1" applyBorder="1" applyAlignment="1" applyProtection="1">
      <alignment horizontal="center" vertical="center" wrapText="1"/>
      <protection/>
    </xf>
    <xf numFmtId="49" fontId="10" fillId="0" borderId="10" xfId="56" applyNumberFormat="1" applyFont="1" applyFill="1" applyBorder="1" applyAlignment="1">
      <alignment horizontal="right" vertical="center" wrapText="1"/>
      <protection/>
    </xf>
    <xf numFmtId="172" fontId="10" fillId="0" borderId="10" xfId="56" applyNumberFormat="1" applyFont="1" applyFill="1" applyBorder="1" applyAlignment="1">
      <alignment horizontal="center" vertical="center"/>
      <protection/>
    </xf>
    <xf numFmtId="172" fontId="12" fillId="0" borderId="10" xfId="56" applyNumberFormat="1" applyFont="1" applyFill="1" applyBorder="1" applyAlignment="1">
      <alignment horizontal="center" vertical="center"/>
      <protection/>
    </xf>
    <xf numFmtId="172" fontId="17" fillId="0" borderId="0" xfId="68" applyNumberFormat="1" applyFont="1" applyFill="1" applyAlignment="1">
      <alignment horizontal="center" vertical="center"/>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horizontal="center"/>
      <protection/>
    </xf>
    <xf numFmtId="49" fontId="12" fillId="0" borderId="0" xfId="0" applyNumberFormat="1" applyFont="1" applyFill="1" applyBorder="1" applyAlignment="1" applyProtection="1">
      <alignment/>
      <protection/>
    </xf>
    <xf numFmtId="192" fontId="12" fillId="0" borderId="0" xfId="0" applyNumberFormat="1" applyFont="1" applyFill="1" applyBorder="1" applyAlignment="1" applyProtection="1">
      <alignment horizontal="center"/>
      <protection/>
    </xf>
    <xf numFmtId="0" fontId="10" fillId="0" borderId="0" xfId="0" applyFont="1" applyFill="1" applyBorder="1" applyAlignment="1" applyProtection="1">
      <alignment/>
      <protection/>
    </xf>
    <xf numFmtId="49" fontId="12" fillId="0"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left" wrapText="1"/>
      <protection/>
    </xf>
    <xf numFmtId="172" fontId="12" fillId="0" borderId="10" xfId="0" applyNumberFormat="1" applyFont="1" applyFill="1" applyBorder="1" applyAlignment="1" applyProtection="1">
      <alignment horizontal="right" vertical="center" wrapText="1"/>
      <protection/>
    </xf>
    <xf numFmtId="49" fontId="22" fillId="0" borderId="10" xfId="0" applyNumberFormat="1" applyFont="1" applyFill="1" applyBorder="1" applyAlignment="1" applyProtection="1">
      <alignment horizontal="center" vertical="center" wrapText="1"/>
      <protection/>
    </xf>
    <xf numFmtId="191" fontId="22" fillId="0" borderId="10" xfId="0" applyNumberFormat="1" applyFont="1" applyFill="1" applyBorder="1" applyAlignment="1" applyProtection="1">
      <alignment horizontal="left" wrapText="1"/>
      <protection/>
    </xf>
    <xf numFmtId="172" fontId="22" fillId="0" borderId="10" xfId="0" applyNumberFormat="1" applyFont="1" applyFill="1" applyBorder="1" applyAlignment="1" applyProtection="1">
      <alignment horizontal="right" vertical="center" wrapText="1"/>
      <protection/>
    </xf>
    <xf numFmtId="49" fontId="10" fillId="0" borderId="10" xfId="0" applyNumberFormat="1" applyFont="1" applyFill="1" applyBorder="1" applyAlignment="1" applyProtection="1">
      <alignment horizontal="center" vertical="center" wrapText="1"/>
      <protection/>
    </xf>
    <xf numFmtId="191" fontId="10" fillId="0" borderId="10" xfId="0" applyNumberFormat="1" applyFont="1" applyFill="1" applyBorder="1" applyAlignment="1" applyProtection="1">
      <alignment horizontal="left" wrapText="1"/>
      <protection/>
    </xf>
    <xf numFmtId="172" fontId="10" fillId="0" borderId="10" xfId="0" applyNumberFormat="1" applyFont="1" applyFill="1" applyBorder="1" applyAlignment="1" applyProtection="1">
      <alignment horizontal="right" vertical="center" wrapText="1"/>
      <protection/>
    </xf>
    <xf numFmtId="49" fontId="22" fillId="0" borderId="10" xfId="0" applyNumberFormat="1" applyFont="1" applyFill="1" applyBorder="1" applyAlignment="1" applyProtection="1">
      <alignment horizontal="left" wrapText="1"/>
      <protection/>
    </xf>
    <xf numFmtId="49" fontId="10" fillId="0" borderId="10" xfId="0" applyNumberFormat="1" applyFont="1" applyFill="1" applyBorder="1" applyAlignment="1" applyProtection="1">
      <alignment horizontal="left" wrapText="1"/>
      <protection/>
    </xf>
    <xf numFmtId="191" fontId="12" fillId="0" borderId="10" xfId="0" applyNumberFormat="1" applyFont="1" applyFill="1" applyBorder="1" applyAlignment="1" applyProtection="1">
      <alignment horizontal="left" wrapText="1"/>
      <protection/>
    </xf>
    <xf numFmtId="49" fontId="12" fillId="0" borderId="10" xfId="0" applyNumberFormat="1" applyFont="1" applyFill="1" applyBorder="1" applyAlignment="1" applyProtection="1">
      <alignment horizontal="center"/>
      <protection/>
    </xf>
    <xf numFmtId="49" fontId="12" fillId="0" borderId="10" xfId="0" applyNumberFormat="1" applyFont="1" applyFill="1" applyBorder="1" applyAlignment="1" applyProtection="1">
      <alignment horizontal="left"/>
      <protection/>
    </xf>
    <xf numFmtId="172" fontId="12" fillId="0" borderId="10" xfId="0" applyNumberFormat="1" applyFont="1" applyFill="1" applyBorder="1" applyAlignment="1" applyProtection="1">
      <alignment horizontal="right"/>
      <protection/>
    </xf>
    <xf numFmtId="49" fontId="12" fillId="0" borderId="0" xfId="0" applyNumberFormat="1" applyFont="1" applyFill="1" applyBorder="1" applyAlignment="1" applyProtection="1">
      <alignment vertical="top"/>
      <protection/>
    </xf>
    <xf numFmtId="0" fontId="10" fillId="0" borderId="0" xfId="0" applyFont="1" applyFill="1" applyBorder="1" applyAlignment="1" applyProtection="1">
      <alignment vertical="top"/>
      <protection/>
    </xf>
    <xf numFmtId="49" fontId="12" fillId="0" borderId="10" xfId="0" applyNumberFormat="1" applyFont="1" applyFill="1" applyBorder="1" applyAlignment="1" applyProtection="1">
      <alignment horizontal="center" vertical="top" wrapText="1"/>
      <protection/>
    </xf>
    <xf numFmtId="49" fontId="12" fillId="0" borderId="10" xfId="0" applyNumberFormat="1" applyFont="1" applyFill="1" applyBorder="1" applyAlignment="1" applyProtection="1">
      <alignment horizontal="left" vertical="top" wrapText="1"/>
      <protection/>
    </xf>
    <xf numFmtId="49" fontId="22" fillId="0" borderId="10" xfId="0" applyNumberFormat="1" applyFont="1" applyFill="1" applyBorder="1" applyAlignment="1" applyProtection="1">
      <alignment horizontal="left" vertical="top" wrapText="1"/>
      <protection/>
    </xf>
    <xf numFmtId="0" fontId="23" fillId="0" borderId="0" xfId="0" applyFont="1" applyFill="1" applyAlignment="1">
      <alignment/>
    </xf>
    <xf numFmtId="49" fontId="10" fillId="0" borderId="10" xfId="0" applyNumberFormat="1" applyFont="1" applyFill="1" applyBorder="1" applyAlignment="1" applyProtection="1">
      <alignment horizontal="left" vertical="top" wrapText="1"/>
      <protection/>
    </xf>
    <xf numFmtId="191" fontId="12" fillId="0" borderId="10" xfId="0" applyNumberFormat="1" applyFont="1" applyFill="1" applyBorder="1" applyAlignment="1" applyProtection="1">
      <alignment horizontal="left" vertical="top" wrapText="1"/>
      <protection/>
    </xf>
    <xf numFmtId="191" fontId="22" fillId="0" borderId="10" xfId="0" applyNumberFormat="1" applyFont="1" applyFill="1" applyBorder="1" applyAlignment="1" applyProtection="1">
      <alignment horizontal="left" vertical="top" wrapText="1"/>
      <protection/>
    </xf>
    <xf numFmtId="191" fontId="10" fillId="0" borderId="10" xfId="0" applyNumberFormat="1" applyFont="1" applyFill="1" applyBorder="1" applyAlignment="1" applyProtection="1">
      <alignment horizontal="left" vertical="top" wrapText="1"/>
      <protection/>
    </xf>
    <xf numFmtId="0" fontId="12" fillId="0" borderId="10" xfId="0" applyFont="1" applyFill="1" applyBorder="1" applyAlignment="1">
      <alignment horizontal="center" vertical="top"/>
    </xf>
    <xf numFmtId="172" fontId="12" fillId="0" borderId="10" xfId="0" applyNumberFormat="1" applyFont="1" applyFill="1" applyBorder="1" applyAlignment="1">
      <alignment/>
    </xf>
    <xf numFmtId="0" fontId="10" fillId="0" borderId="0" xfId="0" applyFont="1" applyFill="1" applyAlignment="1">
      <alignment vertical="top"/>
    </xf>
    <xf numFmtId="49" fontId="12" fillId="0" borderId="12" xfId="0" applyNumberFormat="1" applyFont="1" applyFill="1" applyBorder="1" applyAlignment="1" applyProtection="1">
      <alignment horizontal="center" vertical="top" wrapText="1"/>
      <protection/>
    </xf>
    <xf numFmtId="49" fontId="12" fillId="0" borderId="12" xfId="0" applyNumberFormat="1" applyFont="1" applyFill="1" applyBorder="1" applyAlignment="1" applyProtection="1">
      <alignment horizontal="center" wrapText="1"/>
      <protection/>
    </xf>
    <xf numFmtId="49" fontId="12" fillId="0" borderId="13" xfId="0" applyNumberFormat="1" applyFont="1" applyFill="1" applyBorder="1" applyAlignment="1" applyProtection="1">
      <alignment wrapText="1"/>
      <protection/>
    </xf>
    <xf numFmtId="49" fontId="12" fillId="0" borderId="13" xfId="0" applyNumberFormat="1" applyFont="1" applyFill="1" applyBorder="1" applyAlignment="1" applyProtection="1">
      <alignment vertical="top" wrapText="1"/>
      <protection/>
    </xf>
    <xf numFmtId="49" fontId="12" fillId="0" borderId="10" xfId="57" applyNumberFormat="1" applyFont="1" applyFill="1" applyBorder="1" applyAlignment="1" applyProtection="1">
      <alignment horizontal="center" vertical="top" wrapText="1"/>
      <protection/>
    </xf>
    <xf numFmtId="49" fontId="12" fillId="0" borderId="10" xfId="57" applyNumberFormat="1" applyFont="1" applyFill="1" applyBorder="1" applyAlignment="1" applyProtection="1">
      <alignment vertical="top" wrapText="1"/>
      <protection/>
    </xf>
    <xf numFmtId="49" fontId="22" fillId="0" borderId="10" xfId="0" applyNumberFormat="1" applyFont="1" applyFill="1" applyBorder="1" applyAlignment="1" applyProtection="1">
      <alignment horizontal="center" vertical="top" wrapText="1"/>
      <protection/>
    </xf>
    <xf numFmtId="0" fontId="17" fillId="0" borderId="0" xfId="53" applyFont="1" applyFill="1" applyAlignment="1">
      <alignment horizontal="center" vertical="center" wrapText="1"/>
      <protection/>
    </xf>
    <xf numFmtId="0" fontId="8" fillId="0" borderId="0" xfId="0" applyFont="1" applyFill="1" applyBorder="1" applyAlignment="1">
      <alignment horizontal="center" vertical="center"/>
    </xf>
    <xf numFmtId="0" fontId="3" fillId="0" borderId="0" xfId="0" applyFont="1" applyFill="1" applyAlignment="1">
      <alignment vertical="center"/>
    </xf>
    <xf numFmtId="172" fontId="3" fillId="0" borderId="0" xfId="0" applyNumberFormat="1" applyFont="1" applyFill="1" applyAlignment="1">
      <alignment vertical="center"/>
    </xf>
    <xf numFmtId="172" fontId="3" fillId="0" borderId="0" xfId="0" applyNumberFormat="1" applyFont="1" applyFill="1" applyAlignment="1">
      <alignment horizontal="right" vertical="center"/>
    </xf>
    <xf numFmtId="0" fontId="0" fillId="0" borderId="0" xfId="0" applyFill="1" applyAlignment="1">
      <alignment/>
    </xf>
    <xf numFmtId="172" fontId="8" fillId="0" borderId="0" xfId="0" applyNumberFormat="1" applyFont="1" applyFill="1" applyBorder="1" applyAlignment="1">
      <alignment horizontal="center" vertical="center"/>
    </xf>
    <xf numFmtId="0" fontId="29" fillId="0" borderId="0" xfId="0" applyFont="1" applyFill="1" applyBorder="1" applyAlignment="1">
      <alignment horizontal="left" vertical="center"/>
    </xf>
    <xf numFmtId="0" fontId="29" fillId="0" borderId="0" xfId="0" applyFont="1" applyFill="1" applyAlignment="1">
      <alignment vertical="center"/>
    </xf>
    <xf numFmtId="0" fontId="29" fillId="0" borderId="0" xfId="0" applyFont="1" applyFill="1" applyBorder="1" applyAlignment="1">
      <alignment horizontal="left" vertical="center" wrapText="1"/>
    </xf>
    <xf numFmtId="172" fontId="29" fillId="0" borderId="0" xfId="0" applyNumberFormat="1" applyFont="1" applyFill="1" applyBorder="1" applyAlignment="1">
      <alignment horizontal="left" vertical="center" wrapText="1"/>
    </xf>
    <xf numFmtId="172" fontId="29" fillId="0" borderId="0" xfId="0" applyNumberFormat="1" applyFont="1" applyFill="1" applyBorder="1" applyAlignment="1">
      <alignment horizontal="left" vertical="center"/>
    </xf>
    <xf numFmtId="172" fontId="29" fillId="0" borderId="0" xfId="0" applyNumberFormat="1" applyFont="1" applyFill="1" applyBorder="1" applyAlignment="1">
      <alignment vertical="center"/>
    </xf>
    <xf numFmtId="172" fontId="29" fillId="0" borderId="0" xfId="0" applyNumberFormat="1" applyFont="1" applyFill="1" applyBorder="1" applyAlignment="1">
      <alignment horizontal="right" vertical="center"/>
    </xf>
    <xf numFmtId="0" fontId="3" fillId="0" borderId="20" xfId="0" applyFont="1" applyFill="1" applyBorder="1" applyAlignment="1">
      <alignment horizontal="center" vertical="center"/>
    </xf>
    <xf numFmtId="172" fontId="3" fillId="0" borderId="20" xfId="0" applyNumberFormat="1" applyFont="1" applyFill="1" applyBorder="1" applyAlignment="1">
      <alignment horizontal="center" vertical="center" wrapText="1"/>
    </xf>
    <xf numFmtId="172" fontId="3" fillId="0" borderId="20" xfId="0" applyNumberFormat="1" applyFont="1" applyFill="1" applyBorder="1" applyAlignment="1">
      <alignment horizontal="center" vertical="center"/>
    </xf>
    <xf numFmtId="49" fontId="7" fillId="0" borderId="20" xfId="0" applyNumberFormat="1" applyFont="1" applyFill="1" applyBorder="1" applyAlignment="1">
      <alignment horizontal="left" vertical="center" wrapText="1"/>
    </xf>
    <xf numFmtId="172" fontId="7" fillId="0" borderId="20" xfId="0" applyNumberFormat="1" applyFont="1" applyFill="1" applyBorder="1" applyAlignment="1">
      <alignment horizontal="right" vertical="center"/>
    </xf>
    <xf numFmtId="4" fontId="3" fillId="0" borderId="0" xfId="0" applyNumberFormat="1" applyFont="1" applyFill="1" applyAlignment="1">
      <alignment vertical="center"/>
    </xf>
    <xf numFmtId="49" fontId="3" fillId="0" borderId="26" xfId="0" applyNumberFormat="1" applyFont="1" applyFill="1" applyBorder="1" applyAlignment="1">
      <alignment horizontal="left" vertical="center" wrapText="1"/>
    </xf>
    <xf numFmtId="172" fontId="7" fillId="0" borderId="27" xfId="0" applyNumberFormat="1" applyFont="1" applyFill="1" applyBorder="1" applyAlignment="1">
      <alignment horizontal="right" vertical="center"/>
    </xf>
    <xf numFmtId="172" fontId="7" fillId="0" borderId="24" xfId="0" applyNumberFormat="1" applyFont="1" applyFill="1" applyBorder="1" applyAlignment="1">
      <alignment horizontal="right" vertical="center"/>
    </xf>
    <xf numFmtId="49" fontId="7" fillId="0" borderId="28" xfId="0" applyNumberFormat="1" applyFont="1" applyFill="1" applyBorder="1" applyAlignment="1">
      <alignment horizontal="left" vertical="center" wrapText="1"/>
    </xf>
    <xf numFmtId="172" fontId="7" fillId="0" borderId="10" xfId="0" applyNumberFormat="1" applyFont="1" applyFill="1" applyBorder="1" applyAlignment="1">
      <alignment horizontal="right" vertical="center"/>
    </xf>
    <xf numFmtId="172" fontId="7" fillId="0" borderId="23" xfId="0" applyNumberFormat="1" applyFont="1" applyFill="1" applyBorder="1" applyAlignment="1">
      <alignment horizontal="right" vertical="center"/>
    </xf>
    <xf numFmtId="0" fontId="7" fillId="0" borderId="0" xfId="0" applyFont="1" applyFill="1" applyAlignment="1">
      <alignment vertical="center"/>
    </xf>
    <xf numFmtId="49" fontId="3" fillId="0" borderId="28" xfId="0" applyNumberFormat="1" applyFont="1" applyFill="1" applyBorder="1" applyAlignment="1">
      <alignment horizontal="left" vertical="center" wrapText="1"/>
    </xf>
    <xf numFmtId="172" fontId="3" fillId="0" borderId="10" xfId="0" applyNumberFormat="1" applyFont="1" applyFill="1" applyBorder="1" applyAlignment="1">
      <alignment horizontal="right" vertical="center"/>
    </xf>
    <xf numFmtId="172" fontId="3" fillId="0" borderId="23" xfId="0" applyNumberFormat="1" applyFont="1" applyFill="1" applyBorder="1" applyAlignment="1">
      <alignment horizontal="right" vertical="center"/>
    </xf>
    <xf numFmtId="172" fontId="3" fillId="0" borderId="10" xfId="0" applyNumberFormat="1" applyFont="1" applyFill="1" applyBorder="1" applyAlignment="1">
      <alignment horizontal="right" vertical="center" wrapText="1"/>
    </xf>
    <xf numFmtId="172" fontId="3" fillId="0" borderId="23" xfId="0" applyNumberFormat="1" applyFont="1" applyFill="1" applyBorder="1" applyAlignment="1">
      <alignment horizontal="right" vertical="center" wrapText="1"/>
    </xf>
    <xf numFmtId="0" fontId="3" fillId="0" borderId="29" xfId="0" applyFont="1" applyFill="1" applyBorder="1" applyAlignment="1">
      <alignment vertical="center"/>
    </xf>
    <xf numFmtId="172" fontId="3" fillId="0" borderId="14" xfId="0" applyNumberFormat="1" applyFont="1" applyFill="1" applyBorder="1" applyAlignment="1">
      <alignment horizontal="right" vertical="center"/>
    </xf>
    <xf numFmtId="172" fontId="3" fillId="0" borderId="14" xfId="0" applyNumberFormat="1" applyFont="1" applyFill="1" applyBorder="1" applyAlignment="1">
      <alignment horizontal="right" vertical="center" wrapText="1"/>
    </xf>
    <xf numFmtId="172" fontId="3" fillId="0" borderId="30" xfId="0" applyNumberFormat="1" applyFont="1" applyFill="1" applyBorder="1" applyAlignment="1">
      <alignment horizontal="right" vertical="center" wrapText="1"/>
    </xf>
    <xf numFmtId="4" fontId="7" fillId="0" borderId="0" xfId="0" applyNumberFormat="1" applyFont="1" applyFill="1" applyAlignment="1">
      <alignment vertical="center"/>
    </xf>
    <xf numFmtId="49" fontId="3" fillId="0" borderId="28" xfId="0" applyNumberFormat="1" applyFont="1" applyFill="1" applyBorder="1" applyAlignment="1" applyProtection="1">
      <alignment horizontal="left" vertical="center" wrapText="1"/>
      <protection/>
    </xf>
    <xf numFmtId="191" fontId="3" fillId="0" borderId="28" xfId="0" applyNumberFormat="1" applyFont="1" applyFill="1" applyBorder="1" applyAlignment="1" applyProtection="1">
      <alignment horizontal="left" vertical="center" wrapText="1"/>
      <protection/>
    </xf>
    <xf numFmtId="172" fontId="7" fillId="0" borderId="10" xfId="0" applyNumberFormat="1" applyFont="1" applyFill="1" applyBorder="1" applyAlignment="1">
      <alignment horizontal="right" vertical="center" wrapText="1"/>
    </xf>
    <xf numFmtId="172" fontId="7" fillId="0" borderId="23" xfId="0" applyNumberFormat="1" applyFont="1" applyFill="1" applyBorder="1" applyAlignment="1">
      <alignment horizontal="right" vertical="center" wrapText="1"/>
    </xf>
    <xf numFmtId="0" fontId="7" fillId="0" borderId="28" xfId="0" applyFont="1" applyFill="1" applyBorder="1" applyAlignment="1">
      <alignment vertical="center"/>
    </xf>
    <xf numFmtId="172" fontId="7" fillId="0" borderId="10" xfId="0" applyNumberFormat="1" applyFont="1" applyFill="1" applyBorder="1" applyAlignment="1">
      <alignment vertical="center"/>
    </xf>
    <xf numFmtId="172" fontId="7" fillId="0" borderId="23" xfId="0" applyNumberFormat="1" applyFont="1" applyFill="1" applyBorder="1" applyAlignment="1">
      <alignment vertical="center"/>
    </xf>
    <xf numFmtId="191" fontId="3" fillId="0" borderId="31" xfId="0" applyNumberFormat="1" applyFont="1" applyFill="1" applyBorder="1" applyAlignment="1" applyProtection="1">
      <alignment horizontal="left" vertical="center" wrapText="1"/>
      <protection/>
    </xf>
    <xf numFmtId="172" fontId="3" fillId="0" borderId="32" xfId="0" applyNumberFormat="1" applyFont="1" applyFill="1" applyBorder="1" applyAlignment="1">
      <alignment horizontal="right" vertical="center" wrapText="1"/>
    </xf>
    <xf numFmtId="172" fontId="3" fillId="0" borderId="33" xfId="0" applyNumberFormat="1" applyFont="1" applyFill="1" applyBorder="1" applyAlignment="1">
      <alignment horizontal="right" vertical="center" wrapText="1"/>
    </xf>
    <xf numFmtId="172" fontId="0" fillId="0" borderId="0" xfId="0" applyNumberFormat="1" applyFill="1" applyAlignment="1">
      <alignment/>
    </xf>
    <xf numFmtId="0" fontId="12" fillId="0" borderId="10" xfId="53" applyFont="1" applyFill="1" applyBorder="1" applyAlignment="1">
      <alignment horizontal="center" vertical="center"/>
      <protection/>
    </xf>
    <xf numFmtId="0" fontId="0" fillId="0" borderId="10" xfId="0" applyFill="1" applyBorder="1" applyAlignment="1">
      <alignment horizontal="center" vertical="center"/>
    </xf>
    <xf numFmtId="0" fontId="12" fillId="0" borderId="10" xfId="53" applyFont="1" applyFill="1" applyBorder="1" applyAlignment="1">
      <alignment horizontal="center" vertical="center" wrapText="1"/>
      <protection/>
    </xf>
    <xf numFmtId="0" fontId="0" fillId="0" borderId="10" xfId="0" applyFill="1" applyBorder="1" applyAlignment="1">
      <alignment horizontal="center" vertical="center" wrapText="1"/>
    </xf>
    <xf numFmtId="0" fontId="8" fillId="0" borderId="0" xfId="53" applyFont="1" applyFill="1" applyAlignment="1">
      <alignment horizontal="center" vertical="center" wrapText="1"/>
      <protection/>
    </xf>
    <xf numFmtId="0" fontId="72" fillId="0" borderId="0" xfId="0" applyFont="1" applyFill="1" applyAlignment="1">
      <alignment vertical="center"/>
    </xf>
    <xf numFmtId="172" fontId="12" fillId="0" borderId="12" xfId="53" applyNumberFormat="1" applyFont="1" applyFill="1" applyBorder="1" applyAlignment="1">
      <alignment horizontal="center" vertical="center"/>
      <protection/>
    </xf>
    <xf numFmtId="172" fontId="12" fillId="0" borderId="19" xfId="53" applyNumberFormat="1" applyFont="1" applyFill="1" applyBorder="1" applyAlignment="1">
      <alignment horizontal="center" vertical="center"/>
      <protection/>
    </xf>
    <xf numFmtId="172" fontId="12" fillId="0" borderId="13" xfId="53" applyNumberFormat="1" applyFont="1" applyFill="1" applyBorder="1" applyAlignment="1">
      <alignment horizontal="center" vertical="center"/>
      <protection/>
    </xf>
    <xf numFmtId="0" fontId="10" fillId="0" borderId="0" xfId="0" applyFont="1" applyFill="1" applyAlignment="1">
      <alignment horizontal="right"/>
    </xf>
    <xf numFmtId="0" fontId="0" fillId="0" borderId="0" xfId="0" applyAlignment="1">
      <alignment horizontal="right"/>
    </xf>
    <xf numFmtId="49" fontId="12" fillId="0" borderId="14" xfId="0" applyNumberFormat="1" applyFont="1" applyFill="1" applyBorder="1" applyAlignment="1" applyProtection="1">
      <alignment horizontal="center" vertical="center" wrapText="1"/>
      <protection/>
    </xf>
    <xf numFmtId="0" fontId="52" fillId="0" borderId="27" xfId="0"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0" fontId="52" fillId="0" borderId="10"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0" xfId="0" applyFont="1" applyFill="1" applyBorder="1" applyAlignment="1" applyProtection="1">
      <alignment horizontal="center" vertical="top" wrapText="1"/>
      <protection/>
    </xf>
    <xf numFmtId="0" fontId="0" fillId="0" borderId="0" xfId="0" applyAlignment="1">
      <alignment wrapText="1"/>
    </xf>
    <xf numFmtId="0" fontId="10" fillId="0" borderId="0" xfId="0" applyFont="1" applyBorder="1" applyAlignment="1" applyProtection="1">
      <alignment horizontal="right" wrapText="1"/>
      <protection/>
    </xf>
    <xf numFmtId="0" fontId="52" fillId="0" borderId="0" xfId="0" applyFont="1" applyAlignment="1">
      <alignment horizontal="right" wrapText="1"/>
    </xf>
    <xf numFmtId="0" fontId="8" fillId="0" borderId="0" xfId="0" applyFont="1" applyBorder="1" applyAlignment="1" applyProtection="1">
      <alignment horizontal="center" vertical="center" wrapText="1"/>
      <protection/>
    </xf>
    <xf numFmtId="0" fontId="53" fillId="0" borderId="0" xfId="0" applyFont="1" applyAlignment="1">
      <alignment horizontal="center" vertical="center" wrapText="1"/>
    </xf>
    <xf numFmtId="0" fontId="12" fillId="0" borderId="12" xfId="53" applyFont="1" applyFill="1" applyBorder="1" applyAlignment="1">
      <alignment horizontal="center" vertical="center"/>
      <protection/>
    </xf>
    <xf numFmtId="0" fontId="12" fillId="0" borderId="13" xfId="53" applyFont="1" applyFill="1" applyBorder="1" applyAlignment="1">
      <alignment horizontal="center" vertical="center"/>
      <protection/>
    </xf>
    <xf numFmtId="172" fontId="10" fillId="0" borderId="0" xfId="53" applyNumberFormat="1" applyFont="1" applyFill="1" applyAlignment="1">
      <alignment horizontal="right" vertical="center"/>
      <protection/>
    </xf>
    <xf numFmtId="172" fontId="12" fillId="0" borderId="14" xfId="69" applyNumberFormat="1" applyFont="1" applyFill="1" applyBorder="1" applyAlignment="1">
      <alignment horizontal="center" vertical="center" wrapText="1"/>
    </xf>
    <xf numFmtId="172" fontId="12" fillId="0" borderId="27" xfId="69"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4" xfId="53" applyFont="1" applyFill="1" applyBorder="1" applyAlignment="1">
      <alignment horizontal="center" vertical="center"/>
      <protection/>
    </xf>
    <xf numFmtId="0" fontId="12" fillId="0" borderId="27" xfId="53" applyFont="1" applyFill="1" applyBorder="1" applyAlignment="1">
      <alignment horizontal="center" vertical="center"/>
      <protection/>
    </xf>
    <xf numFmtId="0" fontId="12" fillId="0" borderId="12" xfId="0" applyFont="1" applyFill="1" applyBorder="1" applyAlignment="1">
      <alignment vertical="center" wrapText="1"/>
    </xf>
    <xf numFmtId="0" fontId="0" fillId="0" borderId="19" xfId="0" applyFont="1" applyFill="1" applyBorder="1" applyAlignment="1">
      <alignment wrapText="1"/>
    </xf>
    <xf numFmtId="0" fontId="0" fillId="0" borderId="13" xfId="0" applyFont="1" applyFill="1" applyBorder="1" applyAlignment="1">
      <alignment wrapText="1"/>
    </xf>
    <xf numFmtId="49" fontId="10" fillId="0" borderId="12" xfId="56" applyNumberFormat="1" applyFont="1" applyFill="1" applyBorder="1" applyAlignment="1">
      <alignment horizontal="left" vertical="center" wrapText="1"/>
      <protection/>
    </xf>
    <xf numFmtId="0" fontId="0" fillId="0" borderId="19" xfId="0" applyFont="1" applyFill="1" applyBorder="1" applyAlignment="1">
      <alignment vertical="center" wrapText="1"/>
    </xf>
    <xf numFmtId="0" fontId="0" fillId="0" borderId="13" xfId="0" applyFont="1" applyFill="1" applyBorder="1" applyAlignment="1">
      <alignment vertical="center" wrapText="1"/>
    </xf>
    <xf numFmtId="49" fontId="12" fillId="0" borderId="12" xfId="56" applyNumberFormat="1" applyFont="1" applyFill="1" applyBorder="1" applyAlignment="1">
      <alignment horizontal="left" vertical="center" wrapText="1"/>
      <protection/>
    </xf>
    <xf numFmtId="49" fontId="12" fillId="0" borderId="36" xfId="53" applyNumberFormat="1" applyFont="1" applyFill="1" applyBorder="1" applyAlignment="1">
      <alignment horizontal="center" vertical="center" wrapText="1"/>
      <protection/>
    </xf>
    <xf numFmtId="49" fontId="12" fillId="0" borderId="37" xfId="53" applyNumberFormat="1" applyFont="1" applyFill="1" applyBorder="1" applyAlignment="1">
      <alignment horizontal="center" vertical="center" wrapText="1"/>
      <protection/>
    </xf>
    <xf numFmtId="49" fontId="12" fillId="0" borderId="34" xfId="53" applyNumberFormat="1" applyFont="1" applyFill="1" applyBorder="1" applyAlignment="1">
      <alignment horizontal="center" vertical="center" wrapText="1"/>
      <protection/>
    </xf>
    <xf numFmtId="172" fontId="10" fillId="0" borderId="0" xfId="0" applyNumberFormat="1" applyFont="1" applyFill="1" applyAlignment="1">
      <alignment horizontal="right"/>
    </xf>
    <xf numFmtId="172" fontId="52" fillId="0" borderId="0" xfId="0" applyNumberFormat="1" applyFont="1" applyFill="1" applyAlignment="1">
      <alignment horizontal="right"/>
    </xf>
    <xf numFmtId="0" fontId="8" fillId="0" borderId="0" xfId="0" applyFont="1" applyFill="1" applyAlignment="1">
      <alignment horizontal="center" vertical="center" wrapText="1"/>
    </xf>
    <xf numFmtId="49" fontId="12" fillId="0" borderId="12" xfId="53" applyNumberFormat="1" applyFont="1" applyFill="1" applyBorder="1" applyAlignment="1">
      <alignment horizontal="center" vertical="center" wrapText="1"/>
      <protection/>
    </xf>
    <xf numFmtId="0" fontId="0" fillId="0" borderId="1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2" fillId="0" borderId="12" xfId="0" applyFont="1" applyFill="1" applyBorder="1" applyAlignment="1">
      <alignment vertical="top" wrapText="1"/>
    </xf>
    <xf numFmtId="0" fontId="0" fillId="0" borderId="19" xfId="0" applyFont="1" applyFill="1" applyBorder="1" applyAlignment="1">
      <alignment vertical="center"/>
    </xf>
    <xf numFmtId="0" fontId="0" fillId="0" borderId="13" xfId="0" applyFont="1" applyFill="1" applyBorder="1" applyAlignment="1">
      <alignment vertical="center"/>
    </xf>
    <xf numFmtId="0" fontId="10" fillId="0" borderId="12" xfId="53" applyFont="1" applyFill="1" applyBorder="1" applyAlignment="1">
      <alignment horizontal="center" vertical="center" wrapText="1"/>
      <protection/>
    </xf>
    <xf numFmtId="0" fontId="10" fillId="0" borderId="13" xfId="53" applyFont="1" applyFill="1" applyBorder="1" applyAlignment="1">
      <alignment horizontal="center" vertical="center" wrapText="1"/>
      <protection/>
    </xf>
    <xf numFmtId="172" fontId="10" fillId="0" borderId="12" xfId="53" applyNumberFormat="1" applyFont="1" applyFill="1" applyBorder="1" applyAlignment="1">
      <alignment horizontal="center" vertical="center" wrapText="1"/>
      <protection/>
    </xf>
    <xf numFmtId="172" fontId="10" fillId="0" borderId="13" xfId="53" applyNumberFormat="1" applyFont="1" applyFill="1" applyBorder="1" applyAlignment="1">
      <alignment horizontal="center" vertical="center" wrapText="1"/>
      <protection/>
    </xf>
    <xf numFmtId="0" fontId="10" fillId="0" borderId="12" xfId="53" applyFont="1" applyFill="1" applyBorder="1" applyAlignment="1">
      <alignment horizontal="left" vertical="center" wrapText="1"/>
      <protection/>
    </xf>
    <xf numFmtId="0" fontId="10" fillId="0" borderId="13" xfId="53" applyFont="1" applyFill="1" applyBorder="1" applyAlignment="1">
      <alignment horizontal="left" vertical="center" wrapText="1"/>
      <protection/>
    </xf>
    <xf numFmtId="172" fontId="10" fillId="0" borderId="12" xfId="53" applyNumberFormat="1" applyFont="1" applyFill="1" applyBorder="1" applyAlignment="1">
      <alignment horizontal="center" vertical="top" wrapText="1"/>
      <protection/>
    </xf>
    <xf numFmtId="172" fontId="10" fillId="0" borderId="13" xfId="53" applyNumberFormat="1" applyFont="1" applyFill="1" applyBorder="1" applyAlignment="1">
      <alignment horizontal="center" vertical="top" wrapText="1"/>
      <protection/>
    </xf>
    <xf numFmtId="0" fontId="12" fillId="0" borderId="12" xfId="53" applyFont="1" applyFill="1" applyBorder="1" applyAlignment="1">
      <alignment horizontal="center" vertical="center" wrapText="1"/>
      <protection/>
    </xf>
    <xf numFmtId="0" fontId="10" fillId="0" borderId="12" xfId="53" applyFont="1" applyFill="1" applyBorder="1" applyAlignment="1">
      <alignment vertical="center" wrapText="1"/>
      <protection/>
    </xf>
    <xf numFmtId="0" fontId="52" fillId="0" borderId="13" xfId="0" applyFont="1" applyFill="1" applyBorder="1" applyAlignment="1">
      <alignment vertical="center" wrapText="1"/>
    </xf>
    <xf numFmtId="0" fontId="17" fillId="0" borderId="12" xfId="53" applyFont="1" applyFill="1" applyBorder="1" applyAlignment="1">
      <alignment horizontal="center" vertical="top" wrapText="1"/>
      <protection/>
    </xf>
    <xf numFmtId="0" fontId="17" fillId="0" borderId="19" xfId="53" applyFont="1" applyFill="1" applyBorder="1" applyAlignment="1">
      <alignment horizontal="center" vertical="top" wrapText="1"/>
      <protection/>
    </xf>
    <xf numFmtId="0" fontId="17" fillId="0" borderId="13" xfId="53" applyFont="1" applyFill="1" applyBorder="1" applyAlignment="1">
      <alignment horizontal="center" vertical="top" wrapText="1"/>
      <protection/>
    </xf>
    <xf numFmtId="0" fontId="21" fillId="0" borderId="12" xfId="53" applyFont="1" applyFill="1" applyBorder="1" applyAlignment="1">
      <alignment horizontal="center" vertical="top" wrapText="1"/>
      <protection/>
    </xf>
    <xf numFmtId="0" fontId="21" fillId="0" borderId="19" xfId="53" applyFont="1" applyFill="1" applyBorder="1" applyAlignment="1">
      <alignment horizontal="center" vertical="top" wrapText="1"/>
      <protection/>
    </xf>
    <xf numFmtId="0" fontId="21" fillId="0" borderId="13" xfId="53" applyFont="1" applyFill="1" applyBorder="1" applyAlignment="1">
      <alignment horizontal="center" vertical="top" wrapText="1"/>
      <protection/>
    </xf>
    <xf numFmtId="0" fontId="10" fillId="0" borderId="12" xfId="53" applyFont="1" applyFill="1" applyBorder="1" applyAlignment="1">
      <alignment vertical="top" wrapText="1"/>
      <protection/>
    </xf>
    <xf numFmtId="0" fontId="52" fillId="0" borderId="13" xfId="0" applyFont="1" applyFill="1" applyBorder="1" applyAlignment="1">
      <alignment vertical="top" wrapText="1"/>
    </xf>
    <xf numFmtId="0" fontId="10" fillId="0" borderId="12" xfId="53" applyFont="1" applyFill="1" applyBorder="1" applyAlignment="1">
      <alignment horizontal="left" vertical="top" wrapText="1"/>
      <protection/>
    </xf>
    <xf numFmtId="0" fontId="10" fillId="0" borderId="13" xfId="53" applyFont="1" applyFill="1" applyBorder="1" applyAlignment="1">
      <alignment horizontal="left" vertical="top" wrapText="1"/>
      <protection/>
    </xf>
    <xf numFmtId="0" fontId="10" fillId="0" borderId="14" xfId="53" applyFont="1" applyFill="1" applyBorder="1" applyAlignment="1">
      <alignment horizontal="center" vertical="center" wrapText="1"/>
      <protection/>
    </xf>
    <xf numFmtId="0" fontId="0" fillId="0" borderId="38"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52" fillId="0" borderId="13" xfId="0" applyFont="1" applyFill="1" applyBorder="1" applyAlignment="1">
      <alignment horizontal="left" vertical="top" wrapText="1"/>
    </xf>
    <xf numFmtId="0" fontId="10" fillId="0" borderId="12" xfId="68" applyNumberFormat="1" applyFont="1" applyFill="1" applyBorder="1" applyAlignment="1">
      <alignment horizontal="center" vertical="top"/>
    </xf>
    <xf numFmtId="0" fontId="10" fillId="0" borderId="13" xfId="68" applyNumberFormat="1" applyFont="1" applyFill="1" applyBorder="1" applyAlignment="1">
      <alignment horizontal="center" vertical="top"/>
    </xf>
    <xf numFmtId="0" fontId="0" fillId="0" borderId="13" xfId="0" applyFont="1" applyFill="1" applyBorder="1" applyAlignment="1">
      <alignment horizontal="left" vertical="top" wrapText="1"/>
    </xf>
    <xf numFmtId="172" fontId="10" fillId="0" borderId="12" xfId="68" applyNumberFormat="1" applyFont="1" applyFill="1" applyBorder="1" applyAlignment="1">
      <alignment horizontal="center" vertical="top"/>
    </xf>
    <xf numFmtId="172" fontId="10" fillId="0" borderId="13" xfId="68" applyNumberFormat="1" applyFont="1" applyFill="1" applyBorder="1" applyAlignment="1">
      <alignment horizontal="center" vertical="top"/>
    </xf>
    <xf numFmtId="0" fontId="17" fillId="0" borderId="12" xfId="53" applyFont="1" applyFill="1" applyBorder="1" applyAlignment="1">
      <alignment horizontal="center" vertical="center" wrapText="1"/>
      <protection/>
    </xf>
    <xf numFmtId="0" fontId="17" fillId="0" borderId="19" xfId="53" applyFont="1" applyFill="1" applyBorder="1" applyAlignment="1">
      <alignment horizontal="center" vertical="center" wrapText="1"/>
      <protection/>
    </xf>
    <xf numFmtId="0" fontId="17" fillId="0" borderId="13" xfId="53" applyFont="1" applyFill="1" applyBorder="1" applyAlignment="1">
      <alignment horizontal="center" vertical="center" wrapText="1"/>
      <protection/>
    </xf>
    <xf numFmtId="0" fontId="22" fillId="0" borderId="12" xfId="53" applyFont="1" applyFill="1" applyBorder="1" applyAlignment="1">
      <alignment horizontal="center" vertical="top" wrapText="1"/>
      <protection/>
    </xf>
    <xf numFmtId="0" fontId="22" fillId="0" borderId="19" xfId="53" applyFont="1" applyFill="1" applyBorder="1" applyAlignment="1">
      <alignment horizontal="center" vertical="top" wrapText="1"/>
      <protection/>
    </xf>
    <xf numFmtId="0" fontId="22" fillId="0" borderId="13" xfId="53" applyFont="1" applyFill="1" applyBorder="1" applyAlignment="1">
      <alignment horizontal="center" vertical="top" wrapText="1"/>
      <protection/>
    </xf>
    <xf numFmtId="172" fontId="10" fillId="0" borderId="12" xfId="53" applyNumberFormat="1" applyFont="1" applyFill="1" applyBorder="1" applyAlignment="1">
      <alignment horizontal="left" vertical="top"/>
      <protection/>
    </xf>
    <xf numFmtId="172" fontId="10" fillId="0" borderId="13" xfId="53" applyNumberFormat="1" applyFont="1" applyFill="1" applyBorder="1" applyAlignment="1">
      <alignment horizontal="left" vertical="top"/>
      <protection/>
    </xf>
    <xf numFmtId="0" fontId="10" fillId="0" borderId="27" xfId="53" applyFont="1" applyFill="1" applyBorder="1" applyAlignment="1">
      <alignment horizontal="center" vertical="center" wrapText="1"/>
      <protection/>
    </xf>
    <xf numFmtId="0" fontId="10" fillId="0" borderId="14" xfId="53" applyFont="1" applyFill="1" applyBorder="1" applyAlignment="1">
      <alignment vertical="center" wrapText="1"/>
      <protection/>
    </xf>
    <xf numFmtId="0" fontId="10" fillId="0" borderId="27" xfId="53" applyFont="1" applyFill="1" applyBorder="1" applyAlignment="1">
      <alignment vertical="center" wrapText="1"/>
      <protection/>
    </xf>
    <xf numFmtId="172" fontId="10" fillId="0" borderId="12" xfId="53" applyNumberFormat="1" applyFont="1" applyFill="1" applyBorder="1" applyAlignment="1">
      <alignment horizontal="center" vertical="top"/>
      <protection/>
    </xf>
    <xf numFmtId="172" fontId="10" fillId="0" borderId="13" xfId="53" applyNumberFormat="1" applyFont="1" applyFill="1" applyBorder="1" applyAlignment="1">
      <alignment horizontal="center" vertical="top"/>
      <protection/>
    </xf>
    <xf numFmtId="0" fontId="12" fillId="0" borderId="14" xfId="53" applyFont="1" applyFill="1" applyBorder="1" applyAlignment="1">
      <alignment horizontal="center" vertical="center" wrapText="1"/>
      <protection/>
    </xf>
    <xf numFmtId="0" fontId="12" fillId="0" borderId="27" xfId="53" applyFont="1" applyFill="1" applyBorder="1" applyAlignment="1">
      <alignment horizontal="center" vertical="center" wrapText="1"/>
      <protection/>
    </xf>
    <xf numFmtId="0" fontId="10" fillId="0" borderId="19" xfId="53" applyFont="1" applyFill="1" applyBorder="1" applyAlignment="1">
      <alignment horizontal="left" vertical="top" wrapText="1"/>
      <protection/>
    </xf>
    <xf numFmtId="172" fontId="12" fillId="0" borderId="12" xfId="68" applyNumberFormat="1" applyFont="1" applyFill="1" applyBorder="1" applyAlignment="1">
      <alignment horizontal="center" vertical="center" wrapText="1"/>
    </xf>
    <xf numFmtId="172" fontId="12" fillId="0" borderId="13" xfId="68" applyNumberFormat="1" applyFont="1" applyFill="1" applyBorder="1" applyAlignment="1">
      <alignment horizontal="center" vertical="center" wrapText="1"/>
    </xf>
    <xf numFmtId="172" fontId="12" fillId="0" borderId="14" xfId="68" applyNumberFormat="1" applyFont="1" applyFill="1" applyBorder="1" applyAlignment="1">
      <alignment horizontal="center" vertical="center" wrapText="1"/>
    </xf>
    <xf numFmtId="172" fontId="62" fillId="0" borderId="27" xfId="0" applyNumberFormat="1" applyFont="1" applyFill="1" applyBorder="1" applyAlignment="1">
      <alignment horizontal="center" vertical="center" wrapText="1"/>
    </xf>
    <xf numFmtId="0" fontId="19" fillId="0" borderId="0" xfId="53" applyFont="1" applyFill="1" applyAlignment="1">
      <alignment horizontal="center" vertical="center" wrapText="1"/>
      <protection/>
    </xf>
    <xf numFmtId="0" fontId="72" fillId="0" borderId="0" xfId="0" applyFont="1" applyAlignment="1">
      <alignment horizontal="center" vertical="center" wrapText="1"/>
    </xf>
    <xf numFmtId="0" fontId="10" fillId="0" borderId="36" xfId="53" applyFont="1" applyFill="1" applyBorder="1" applyAlignment="1">
      <alignment horizontal="center" vertical="center" wrapText="1"/>
      <protection/>
    </xf>
    <xf numFmtId="0" fontId="10" fillId="0" borderId="34" xfId="53" applyFont="1" applyFill="1" applyBorder="1" applyAlignment="1">
      <alignment horizontal="center" vertical="center" wrapText="1"/>
      <protection/>
    </xf>
    <xf numFmtId="0" fontId="10" fillId="0" borderId="11" xfId="53" applyFont="1" applyFill="1" applyBorder="1" applyAlignment="1">
      <alignment horizontal="center" vertical="center" wrapText="1"/>
      <protection/>
    </xf>
    <xf numFmtId="0" fontId="10" fillId="0" borderId="35"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0" borderId="19" xfId="53" applyFont="1" applyFill="1" applyBorder="1" applyAlignment="1">
      <alignment horizontal="center" vertical="center" wrapText="1"/>
      <protection/>
    </xf>
    <xf numFmtId="0" fontId="21" fillId="0" borderId="13" xfId="53" applyFont="1" applyFill="1" applyBorder="1" applyAlignment="1">
      <alignment horizontal="center" vertical="center" wrapText="1"/>
      <protection/>
    </xf>
    <xf numFmtId="0" fontId="52" fillId="0" borderId="13" xfId="0" applyFont="1" applyFill="1" applyBorder="1" applyAlignment="1">
      <alignment wrapText="1"/>
    </xf>
    <xf numFmtId="0" fontId="12" fillId="0" borderId="0" xfId="53" applyFont="1" applyFill="1" applyAlignment="1">
      <alignment horizontal="center" vertical="center" wrapText="1"/>
      <protection/>
    </xf>
    <xf numFmtId="0" fontId="0" fillId="0" borderId="0" xfId="0" applyFont="1" applyFill="1" applyAlignment="1">
      <alignment vertical="center"/>
    </xf>
    <xf numFmtId="172" fontId="0" fillId="0" borderId="0" xfId="0" applyNumberFormat="1" applyFill="1" applyAlignment="1">
      <alignment horizontal="right"/>
    </xf>
    <xf numFmtId="0" fontId="8"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29" fillId="0" borderId="0" xfId="0" applyFont="1" applyFill="1" applyBorder="1" applyAlignment="1">
      <alignment horizontal="left" wrapText="1"/>
    </xf>
    <xf numFmtId="49" fontId="10" fillId="0" borderId="10" xfId="56" applyNumberFormat="1" applyFont="1" applyFill="1" applyBorder="1" applyAlignment="1">
      <alignment horizontal="right" vertical="center"/>
      <protection/>
    </xf>
    <xf numFmtId="0" fontId="26" fillId="0" borderId="10" xfId="0" applyFont="1" applyFill="1" applyBorder="1" applyAlignment="1">
      <alignment vertical="center"/>
    </xf>
    <xf numFmtId="0" fontId="8" fillId="0" borderId="0" xfId="0" applyFont="1" applyFill="1" applyBorder="1" applyAlignment="1">
      <alignment horizontal="center" vertical="center" wrapText="1"/>
    </xf>
    <xf numFmtId="0" fontId="10" fillId="0" borderId="0" xfId="0" applyFont="1" applyFill="1" applyBorder="1" applyAlignment="1">
      <alignment horizontal="left" wrapText="1"/>
    </xf>
    <xf numFmtId="49" fontId="12" fillId="0" borderId="10" xfId="56" applyNumberFormat="1" applyFont="1" applyFill="1" applyBorder="1" applyAlignment="1">
      <alignment horizontal="center" vertical="center" wrapText="1"/>
      <protection/>
    </xf>
    <xf numFmtId="0" fontId="10" fillId="0" borderId="0" xfId="58" applyFont="1" applyAlignment="1">
      <alignment horizontal="right"/>
      <protection/>
    </xf>
    <xf numFmtId="0" fontId="8" fillId="0" borderId="0" xfId="58" applyFont="1" applyAlignment="1">
      <alignment horizontal="center" wrapText="1"/>
      <protection/>
    </xf>
    <xf numFmtId="0" fontId="11" fillId="0" borderId="0" xfId="58" applyFont="1" applyAlignment="1">
      <alignment horizontal="left" wrapText="1"/>
      <protection/>
    </xf>
    <xf numFmtId="0" fontId="11" fillId="0" borderId="0" xfId="58" applyFont="1" applyFill="1" applyAlignment="1">
      <alignment horizontal="left"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3 2" xfId="56"/>
    <cellStyle name="Обычный 4" xfId="57"/>
    <cellStyle name="Обычный 4 2"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3" xfId="69"/>
    <cellStyle name="Хороший" xfId="70"/>
  </cellStyles>
  <dxfs count="4">
    <dxf>
      <font>
        <color indexed="9"/>
      </font>
    </dxf>
    <dxf>
      <font>
        <b val="0"/>
        <i val="0"/>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4">
      <pane xSplit="2" ySplit="11" topLeftCell="C31" activePane="bottomRight" state="frozen"/>
      <selection pane="topLeft" activeCell="A4" sqref="A4"/>
      <selection pane="topRight" activeCell="C4" sqref="C4"/>
      <selection pane="bottomLeft" activeCell="A12" sqref="A12"/>
      <selection pane="bottomRight" activeCell="H8" sqref="H8"/>
    </sheetView>
  </sheetViews>
  <sheetFormatPr defaultColWidth="10.00390625" defaultRowHeight="15"/>
  <cols>
    <col min="1" max="1" width="25.28125" style="28" customWidth="1"/>
    <col min="2" max="2" width="55.57421875" style="28" customWidth="1"/>
    <col min="3" max="3" width="14.7109375" style="41" customWidth="1"/>
    <col min="4" max="4" width="10.7109375" style="41" customWidth="1"/>
    <col min="5" max="5" width="11.28125" style="41" customWidth="1"/>
    <col min="6" max="6" width="10.7109375" style="28" customWidth="1"/>
    <col min="7" max="7" width="10.00390625" style="28" customWidth="1"/>
    <col min="8" max="16384" width="10.00390625" style="28" customWidth="1"/>
  </cols>
  <sheetData>
    <row r="1" spans="2:8" s="1" customFormat="1" ht="15">
      <c r="B1" s="21"/>
      <c r="C1" s="23"/>
      <c r="D1" s="4"/>
      <c r="F1" s="14" t="s">
        <v>0</v>
      </c>
      <c r="H1" s="14"/>
    </row>
    <row r="2" spans="2:8" s="1" customFormat="1" ht="15">
      <c r="B2" s="19"/>
      <c r="C2" s="23"/>
      <c r="D2" s="4"/>
      <c r="F2" s="14" t="s">
        <v>1</v>
      </c>
      <c r="H2" s="14"/>
    </row>
    <row r="3" spans="2:8" s="1" customFormat="1" ht="15">
      <c r="B3" s="19"/>
      <c r="D3" s="4"/>
      <c r="F3" s="14" t="s">
        <v>2</v>
      </c>
      <c r="H3" s="14"/>
    </row>
    <row r="4" spans="2:8" s="1" customFormat="1" ht="15">
      <c r="B4" s="19"/>
      <c r="D4" s="4"/>
      <c r="F4" s="14" t="s">
        <v>0</v>
      </c>
      <c r="H4" s="14"/>
    </row>
    <row r="5" spans="2:8" s="1" customFormat="1" ht="15">
      <c r="B5" s="19"/>
      <c r="D5" s="4"/>
      <c r="F5" s="14" t="s">
        <v>1</v>
      </c>
      <c r="H5" s="14"/>
    </row>
    <row r="6" spans="2:8" s="1" customFormat="1" ht="15">
      <c r="B6" s="19"/>
      <c r="D6" s="4"/>
      <c r="F6" s="14" t="s">
        <v>2</v>
      </c>
      <c r="H6" s="14"/>
    </row>
    <row r="7" spans="2:8" s="1" customFormat="1" ht="15.75" customHeight="1">
      <c r="B7" s="19"/>
      <c r="C7" s="23"/>
      <c r="D7" s="4"/>
      <c r="F7" s="20" t="s">
        <v>661</v>
      </c>
      <c r="H7" s="20"/>
    </row>
    <row r="8" spans="2:8" s="1" customFormat="1" ht="15">
      <c r="B8" s="19"/>
      <c r="C8" s="23"/>
      <c r="D8" s="4"/>
      <c r="E8" s="19"/>
      <c r="F8" s="14" t="s">
        <v>678</v>
      </c>
      <c r="G8" s="19"/>
      <c r="H8" s="14"/>
    </row>
    <row r="9" spans="3:6" s="1" customFormat="1" ht="12.75">
      <c r="C9" s="4"/>
      <c r="D9" s="21"/>
      <c r="E9" s="19"/>
      <c r="F9" s="19"/>
    </row>
    <row r="10" spans="1:6" s="24" customFormat="1" ht="43.5" customHeight="1">
      <c r="A10" s="406" t="s">
        <v>607</v>
      </c>
      <c r="B10" s="406"/>
      <c r="C10" s="407"/>
      <c r="D10" s="407"/>
      <c r="E10" s="407"/>
      <c r="F10" s="407"/>
    </row>
    <row r="11" spans="1:6" s="24" customFormat="1" ht="14.25" customHeight="1">
      <c r="A11" s="13"/>
      <c r="B11" s="13"/>
      <c r="C11" s="25"/>
      <c r="D11" s="25"/>
      <c r="E11" s="25"/>
      <c r="F11" s="25"/>
    </row>
    <row r="12" spans="1:5" ht="12.75" customHeight="1">
      <c r="A12" s="26"/>
      <c r="B12" s="26"/>
      <c r="C12" s="27"/>
      <c r="D12" s="27"/>
      <c r="E12" s="27"/>
    </row>
    <row r="13" spans="1:7" s="24" customFormat="1" ht="63.75" customHeight="1">
      <c r="A13" s="404" t="s">
        <v>606</v>
      </c>
      <c r="B13" s="402" t="s">
        <v>577</v>
      </c>
      <c r="C13" s="408" t="s">
        <v>603</v>
      </c>
      <c r="D13" s="409"/>
      <c r="E13" s="409"/>
      <c r="F13" s="409"/>
      <c r="G13" s="410"/>
    </row>
    <row r="14" spans="1:7" s="24" customFormat="1" ht="45" customHeight="1">
      <c r="A14" s="405"/>
      <c r="B14" s="403"/>
      <c r="C14" s="29" t="s">
        <v>659</v>
      </c>
      <c r="D14" s="29" t="s">
        <v>677</v>
      </c>
      <c r="E14" s="30" t="s">
        <v>660</v>
      </c>
      <c r="F14" s="30" t="s">
        <v>604</v>
      </c>
      <c r="G14" s="30" t="s">
        <v>605</v>
      </c>
    </row>
    <row r="15" spans="1:7" s="6" customFormat="1" ht="33.75" customHeight="1">
      <c r="A15" s="3" t="s">
        <v>578</v>
      </c>
      <c r="B15" s="8" t="s">
        <v>579</v>
      </c>
      <c r="C15" s="16">
        <f>C16</f>
        <v>35000</v>
      </c>
      <c r="D15" s="16">
        <f>D16</f>
        <v>35000</v>
      </c>
      <c r="E15" s="16">
        <f aca="true" t="shared" si="0" ref="E15:E20">D15-C15</f>
        <v>0</v>
      </c>
      <c r="F15" s="16">
        <f>F16</f>
        <v>28500</v>
      </c>
      <c r="G15" s="16">
        <f>G16</f>
        <v>30000</v>
      </c>
    </row>
    <row r="16" spans="1:7" s="6" customFormat="1" ht="45" customHeight="1">
      <c r="A16" s="31" t="s">
        <v>580</v>
      </c>
      <c r="B16" s="2" t="s">
        <v>581</v>
      </c>
      <c r="C16" s="32">
        <f>36000-1000</f>
        <v>35000</v>
      </c>
      <c r="D16" s="32">
        <f>36000-1000</f>
        <v>35000</v>
      </c>
      <c r="E16" s="5">
        <f t="shared" si="0"/>
        <v>0</v>
      </c>
      <c r="F16" s="32">
        <v>28500</v>
      </c>
      <c r="G16" s="32">
        <v>30000</v>
      </c>
    </row>
    <row r="17" spans="1:7" s="7" customFormat="1" ht="37.5" customHeight="1">
      <c r="A17" s="3" t="s">
        <v>582</v>
      </c>
      <c r="B17" s="8" t="s">
        <v>583</v>
      </c>
      <c r="C17" s="16">
        <f>C18+C19</f>
        <v>0</v>
      </c>
      <c r="D17" s="16">
        <f>D18+D19</f>
        <v>0</v>
      </c>
      <c r="E17" s="16">
        <f t="shared" si="0"/>
        <v>0</v>
      </c>
      <c r="F17" s="16">
        <f>F18+F19</f>
        <v>0</v>
      </c>
      <c r="G17" s="16">
        <f>G18+G19</f>
        <v>0</v>
      </c>
    </row>
    <row r="18" spans="1:7" s="7" customFormat="1" ht="49.5" customHeight="1">
      <c r="A18" s="31" t="s">
        <v>584</v>
      </c>
      <c r="B18" s="2" t="s">
        <v>585</v>
      </c>
      <c r="C18" s="32">
        <v>30000</v>
      </c>
      <c r="D18" s="32">
        <v>30000</v>
      </c>
      <c r="E18" s="5">
        <f t="shared" si="0"/>
        <v>0</v>
      </c>
      <c r="F18" s="32">
        <v>30000</v>
      </c>
      <c r="G18" s="32">
        <v>30000</v>
      </c>
    </row>
    <row r="19" spans="1:7" s="7" customFormat="1" ht="53.25" customHeight="1">
      <c r="A19" s="31" t="s">
        <v>586</v>
      </c>
      <c r="B19" s="2" t="s">
        <v>587</v>
      </c>
      <c r="C19" s="32">
        <v>-30000</v>
      </c>
      <c r="D19" s="32">
        <v>-30000</v>
      </c>
      <c r="E19" s="5">
        <f t="shared" si="0"/>
        <v>0</v>
      </c>
      <c r="F19" s="32">
        <v>-30000</v>
      </c>
      <c r="G19" s="32">
        <v>-30000</v>
      </c>
    </row>
    <row r="20" spans="1:7" s="7" customFormat="1" ht="25.5" hidden="1">
      <c r="A20" s="3" t="s">
        <v>588</v>
      </c>
      <c r="B20" s="8" t="s">
        <v>589</v>
      </c>
      <c r="C20" s="16"/>
      <c r="D20" s="16"/>
      <c r="E20" s="5">
        <f t="shared" si="0"/>
        <v>0</v>
      </c>
      <c r="F20" s="33"/>
      <c r="G20" s="33"/>
    </row>
    <row r="21" spans="1:7" s="7" customFormat="1" ht="30" customHeight="1">
      <c r="A21" s="3" t="s">
        <v>588</v>
      </c>
      <c r="B21" s="8" t="s">
        <v>589</v>
      </c>
      <c r="C21" s="16">
        <f>801.9+12342.6+3005.7+11324.7+80.1+20-9000-123.7+945+100+1470+2648.5+90+3000+300+340.5+800</f>
        <v>28145.3</v>
      </c>
      <c r="D21" s="16">
        <f>801.9+12342.6+3005.7+11324.7+80.1+20-9000-123.7+945+100+1470+2648.5+90+3000+300+340.5+800</f>
        <v>28145.3</v>
      </c>
      <c r="E21" s="16">
        <f>D21-C21</f>
        <v>0</v>
      </c>
      <c r="F21" s="33"/>
      <c r="G21" s="33"/>
    </row>
    <row r="22" spans="1:7" s="6" customFormat="1" ht="42" customHeight="1">
      <c r="A22" s="3" t="s">
        <v>590</v>
      </c>
      <c r="B22" s="8" t="s">
        <v>591</v>
      </c>
      <c r="C22" s="16">
        <f>C24+C25+C23</f>
        <v>10000</v>
      </c>
      <c r="D22" s="16">
        <f>D24+D25+D23</f>
        <v>10000</v>
      </c>
      <c r="E22" s="16">
        <f aca="true" t="shared" si="1" ref="E22:E31">D22-C22</f>
        <v>0</v>
      </c>
      <c r="F22" s="16">
        <f>F24+F25+F23</f>
        <v>10000</v>
      </c>
      <c r="G22" s="16">
        <f>G24+G25+G23</f>
        <v>10000</v>
      </c>
    </row>
    <row r="23" spans="1:7" s="7" customFormat="1" ht="45" customHeight="1">
      <c r="A23" s="31" t="s">
        <v>592</v>
      </c>
      <c r="B23" s="2" t="s">
        <v>593</v>
      </c>
      <c r="C23" s="32">
        <v>10000</v>
      </c>
      <c r="D23" s="32">
        <v>10000</v>
      </c>
      <c r="E23" s="5">
        <f t="shared" si="1"/>
        <v>0</v>
      </c>
      <c r="F23" s="32">
        <v>10000</v>
      </c>
      <c r="G23" s="32">
        <v>10000</v>
      </c>
    </row>
    <row r="24" spans="1:7" s="7" customFormat="1" ht="55.5" customHeight="1">
      <c r="A24" s="31" t="s">
        <v>594</v>
      </c>
      <c r="B24" s="2" t="s">
        <v>595</v>
      </c>
      <c r="C24" s="32">
        <v>-20000</v>
      </c>
      <c r="D24" s="32">
        <v>-20000</v>
      </c>
      <c r="E24" s="5">
        <f t="shared" si="1"/>
        <v>0</v>
      </c>
      <c r="F24" s="32">
        <v>-20000</v>
      </c>
      <c r="G24" s="32">
        <v>-20000</v>
      </c>
    </row>
    <row r="25" spans="1:7" s="7" customFormat="1" ht="60" customHeight="1">
      <c r="A25" s="31" t="s">
        <v>596</v>
      </c>
      <c r="B25" s="2" t="s">
        <v>597</v>
      </c>
      <c r="C25" s="32">
        <v>20000</v>
      </c>
      <c r="D25" s="32">
        <v>20000</v>
      </c>
      <c r="E25" s="5">
        <f t="shared" si="1"/>
        <v>0</v>
      </c>
      <c r="F25" s="32">
        <v>20000</v>
      </c>
      <c r="G25" s="32">
        <v>20000</v>
      </c>
    </row>
    <row r="26" spans="1:7" s="7" customFormat="1" ht="15.75" hidden="1">
      <c r="A26" s="31"/>
      <c r="B26" s="2"/>
      <c r="C26" s="5"/>
      <c r="D26" s="5"/>
      <c r="E26" s="5">
        <f t="shared" si="1"/>
        <v>0</v>
      </c>
      <c r="F26" s="33"/>
      <c r="G26" s="33"/>
    </row>
    <row r="27" spans="1:7" s="6" customFormat="1" ht="31.5" customHeight="1" hidden="1">
      <c r="A27" s="3" t="s">
        <v>598</v>
      </c>
      <c r="B27" s="8" t="s">
        <v>599</v>
      </c>
      <c r="C27" s="16">
        <f>C29</f>
        <v>0</v>
      </c>
      <c r="D27" s="16"/>
      <c r="E27" s="5">
        <f t="shared" si="1"/>
        <v>0</v>
      </c>
      <c r="F27" s="34"/>
      <c r="G27" s="34"/>
    </row>
    <row r="28" spans="1:7" s="7" customFormat="1" ht="15.75" hidden="1">
      <c r="A28" s="31"/>
      <c r="B28" s="2"/>
      <c r="C28" s="5"/>
      <c r="D28" s="5"/>
      <c r="E28" s="5">
        <f t="shared" si="1"/>
        <v>0</v>
      </c>
      <c r="F28" s="33"/>
      <c r="G28" s="33"/>
    </row>
    <row r="29" spans="1:7" s="7" customFormat="1" ht="38.25" hidden="1">
      <c r="A29" s="31" t="s">
        <v>600</v>
      </c>
      <c r="B29" s="2" t="s">
        <v>601</v>
      </c>
      <c r="C29" s="5"/>
      <c r="D29" s="5"/>
      <c r="E29" s="5">
        <f t="shared" si="1"/>
        <v>0</v>
      </c>
      <c r="F29" s="33"/>
      <c r="G29" s="33"/>
    </row>
    <row r="30" spans="1:7" s="7" customFormat="1" ht="15.75" hidden="1">
      <c r="A30" s="31"/>
      <c r="B30" s="2"/>
      <c r="C30" s="5"/>
      <c r="D30" s="5"/>
      <c r="E30" s="5">
        <f t="shared" si="1"/>
        <v>0</v>
      </c>
      <c r="F30" s="33"/>
      <c r="G30" s="33"/>
    </row>
    <row r="31" spans="1:7" s="7" customFormat="1" ht="24" customHeight="1">
      <c r="A31" s="31"/>
      <c r="B31" s="3" t="s">
        <v>602</v>
      </c>
      <c r="C31" s="16">
        <f>C15+C17+C22+C20+C27+C21</f>
        <v>73145.3</v>
      </c>
      <c r="D31" s="16">
        <f>D15+D17+D22+D20+D27+D21</f>
        <v>73145.3</v>
      </c>
      <c r="E31" s="16">
        <f t="shared" si="1"/>
        <v>0</v>
      </c>
      <c r="F31" s="16">
        <f>F15+F17+F22+F20+F27+F21</f>
        <v>38500</v>
      </c>
      <c r="G31" s="16">
        <f>G15+G17+G22+G20+G27+G21</f>
        <v>40000</v>
      </c>
    </row>
    <row r="32" spans="1:7" s="46" customFormat="1" ht="71.25" customHeight="1">
      <c r="A32" s="44"/>
      <c r="B32" s="45" t="s">
        <v>681</v>
      </c>
      <c r="C32" s="47" t="e">
        <f>((C31-C21)/(#REF!-#REF!*19/34)*100)</f>
        <v>#REF!</v>
      </c>
      <c r="D32" s="47" t="e">
        <f>((D31-D21)/(#REF!-#REF!*19/34)*100)</f>
        <v>#REF!</v>
      </c>
      <c r="E32" s="47"/>
      <c r="F32" s="47" t="e">
        <f>((F31-F21)/(#REF!-#REF!*19.4/34.4)*100)</f>
        <v>#REF!</v>
      </c>
      <c r="G32" s="47" t="e">
        <f>((G31-G21)/(#REF!-#REF!*19.6/34.6)*100)</f>
        <v>#REF!</v>
      </c>
    </row>
    <row r="33" spans="1:5" ht="12.75">
      <c r="A33" s="9"/>
      <c r="B33" s="9"/>
      <c r="C33" s="35"/>
      <c r="D33" s="35"/>
      <c r="E33" s="35"/>
    </row>
    <row r="34" spans="1:5" ht="12.75">
      <c r="A34" s="36"/>
      <c r="B34" s="36"/>
      <c r="C34" s="37"/>
      <c r="D34" s="37"/>
      <c r="E34" s="37"/>
    </row>
    <row r="35" spans="1:5" s="24" customFormat="1" ht="12.75">
      <c r="A35" s="36"/>
      <c r="B35" s="36"/>
      <c r="C35" s="37"/>
      <c r="D35" s="37"/>
      <c r="E35" s="37"/>
    </row>
    <row r="36" spans="1:5" s="24" customFormat="1" ht="12.75">
      <c r="A36" s="9"/>
      <c r="B36" s="9"/>
      <c r="C36" s="35"/>
      <c r="D36" s="35"/>
      <c r="E36" s="35"/>
    </row>
    <row r="37" spans="1:5" s="24" customFormat="1" ht="12.75">
      <c r="A37" s="9"/>
      <c r="B37" s="9"/>
      <c r="C37" s="35"/>
      <c r="D37" s="35"/>
      <c r="E37" s="35"/>
    </row>
    <row r="38" spans="1:5" ht="12.75">
      <c r="A38" s="9"/>
      <c r="B38" s="9"/>
      <c r="C38" s="35"/>
      <c r="D38" s="35"/>
      <c r="E38" s="35"/>
    </row>
    <row r="39" spans="1:5" ht="18">
      <c r="A39" s="38"/>
      <c r="B39" s="39"/>
      <c r="C39" s="40"/>
      <c r="D39" s="40"/>
      <c r="E39" s="40"/>
    </row>
  </sheetData>
  <sheetProtection/>
  <mergeCells count="4">
    <mergeCell ref="B13:B14"/>
    <mergeCell ref="A13:A14"/>
    <mergeCell ref="A10:F10"/>
    <mergeCell ref="C13:G13"/>
  </mergeCells>
  <printOptions/>
  <pageMargins left="0.7086614173228347" right="0" top="0.7480314960629921" bottom="0.7480314960629921" header="0.31496062992125984" footer="0.31496062992125984"/>
  <pageSetup fitToHeight="1" fitToWidth="1" horizontalDpi="600" verticalDpi="600" orientation="portrait" paperSize="9" scale="67" r:id="rId1"/>
</worksheet>
</file>

<file path=xl/worksheets/sheet10.xml><?xml version="1.0" encoding="utf-8"?>
<worksheet xmlns="http://schemas.openxmlformats.org/spreadsheetml/2006/main" xmlns:r="http://schemas.openxmlformats.org/officeDocument/2006/relationships">
  <dimension ref="A1:I49"/>
  <sheetViews>
    <sheetView zoomScalePageLayoutView="0" workbookViewId="0" topLeftCell="A1">
      <selection activeCell="F8" sqref="F8"/>
    </sheetView>
  </sheetViews>
  <sheetFormatPr defaultColWidth="8.8515625" defaultRowHeight="15"/>
  <cols>
    <col min="1" max="1" width="90.8515625" style="359" customWidth="1"/>
    <col min="2" max="2" width="13.28125" style="401" customWidth="1"/>
    <col min="3" max="3" width="12.7109375" style="401" customWidth="1"/>
    <col min="4" max="4" width="13.57421875" style="401" customWidth="1"/>
    <col min="5" max="5" width="13.28125" style="359" customWidth="1"/>
    <col min="6" max="16384" width="8.8515625" style="359" customWidth="1"/>
  </cols>
  <sheetData>
    <row r="1" spans="1:9" ht="15">
      <c r="A1" s="356"/>
      <c r="B1" s="357"/>
      <c r="C1" s="358"/>
      <c r="D1" s="257" t="s">
        <v>1582</v>
      </c>
      <c r="E1" s="356"/>
      <c r="F1" s="356"/>
      <c r="G1" s="356"/>
      <c r="H1" s="356"/>
      <c r="I1" s="356"/>
    </row>
    <row r="2" spans="1:9" ht="15">
      <c r="A2" s="356"/>
      <c r="B2" s="357"/>
      <c r="C2" s="358"/>
      <c r="D2" s="257" t="s">
        <v>1583</v>
      </c>
      <c r="E2" s="356"/>
      <c r="F2" s="356"/>
      <c r="G2" s="356"/>
      <c r="H2" s="356"/>
      <c r="I2" s="356"/>
    </row>
    <row r="3" spans="1:9" ht="15">
      <c r="A3" s="356"/>
      <c r="B3" s="357"/>
      <c r="C3" s="358"/>
      <c r="D3" s="257" t="s">
        <v>2</v>
      </c>
      <c r="E3" s="356"/>
      <c r="F3" s="356"/>
      <c r="G3" s="356"/>
      <c r="H3" s="356"/>
      <c r="I3" s="356"/>
    </row>
    <row r="4" spans="1:9" ht="15">
      <c r="A4" s="356"/>
      <c r="B4" s="444" t="s">
        <v>1572</v>
      </c>
      <c r="C4" s="515"/>
      <c r="D4" s="515"/>
      <c r="E4" s="356"/>
      <c r="F4" s="356"/>
      <c r="G4" s="356"/>
      <c r="H4" s="356"/>
      <c r="I4" s="356"/>
    </row>
    <row r="5" spans="1:9" ht="15">
      <c r="A5" s="356"/>
      <c r="B5" s="357"/>
      <c r="C5" s="358"/>
      <c r="D5" s="257" t="s">
        <v>1600</v>
      </c>
      <c r="E5" s="356"/>
      <c r="F5" s="356"/>
      <c r="G5" s="356"/>
      <c r="H5" s="356"/>
      <c r="I5" s="356"/>
    </row>
    <row r="6" spans="1:9" ht="15">
      <c r="A6" s="356"/>
      <c r="B6" s="357"/>
      <c r="C6" s="357"/>
      <c r="D6" s="357"/>
      <c r="E6" s="356"/>
      <c r="F6" s="356"/>
      <c r="G6" s="356"/>
      <c r="H6" s="356"/>
      <c r="I6" s="356"/>
    </row>
    <row r="7" spans="1:9" ht="15.75">
      <c r="A7" s="516" t="s">
        <v>1584</v>
      </c>
      <c r="B7" s="516"/>
      <c r="C7" s="516"/>
      <c r="D7" s="516"/>
      <c r="E7" s="356"/>
      <c r="F7" s="356"/>
      <c r="G7" s="356"/>
      <c r="H7" s="356"/>
      <c r="I7" s="356"/>
    </row>
    <row r="8" spans="1:9" ht="15.75">
      <c r="A8" s="516" t="s">
        <v>1585</v>
      </c>
      <c r="B8" s="516"/>
      <c r="C8" s="516"/>
      <c r="D8" s="516"/>
      <c r="E8" s="356"/>
      <c r="F8" s="356"/>
      <c r="G8" s="356"/>
      <c r="H8" s="356"/>
      <c r="I8" s="356"/>
    </row>
    <row r="9" spans="1:9" ht="15.75">
      <c r="A9" s="355"/>
      <c r="B9" s="360"/>
      <c r="C9" s="360"/>
      <c r="D9" s="360"/>
      <c r="E9" s="356"/>
      <c r="F9" s="356"/>
      <c r="G9" s="356"/>
      <c r="H9" s="356"/>
      <c r="I9" s="356"/>
    </row>
    <row r="10" spans="1:9" ht="15">
      <c r="A10" s="517" t="s">
        <v>1526</v>
      </c>
      <c r="B10" s="517"/>
      <c r="C10" s="517"/>
      <c r="D10" s="517"/>
      <c r="E10" s="362"/>
      <c r="F10" s="362"/>
      <c r="G10" s="362"/>
      <c r="H10" s="362"/>
      <c r="I10" s="362"/>
    </row>
    <row r="11" spans="1:9" ht="15">
      <c r="A11" s="518" t="s">
        <v>1527</v>
      </c>
      <c r="B11" s="518"/>
      <c r="C11" s="518"/>
      <c r="D11" s="518"/>
      <c r="E11" s="518"/>
      <c r="F11" s="518"/>
      <c r="G11" s="518"/>
      <c r="H11" s="518"/>
      <c r="I11" s="518"/>
    </row>
    <row r="12" spans="1:9" ht="15">
      <c r="A12" s="363"/>
      <c r="B12" s="364"/>
      <c r="C12" s="364"/>
      <c r="D12" s="364"/>
      <c r="E12" s="362"/>
      <c r="F12" s="362"/>
      <c r="G12" s="362"/>
      <c r="H12" s="362"/>
      <c r="I12" s="362"/>
    </row>
    <row r="13" spans="1:9" ht="15.75" thickBot="1">
      <c r="A13" s="361" t="s">
        <v>1601</v>
      </c>
      <c r="B13" s="365"/>
      <c r="C13" s="366"/>
      <c r="D13" s="367"/>
      <c r="E13" s="362"/>
      <c r="F13" s="362"/>
      <c r="G13" s="362"/>
      <c r="H13" s="362"/>
      <c r="I13" s="362"/>
    </row>
    <row r="14" spans="1:9" ht="39" thickBot="1">
      <c r="A14" s="368" t="s">
        <v>1586</v>
      </c>
      <c r="B14" s="369" t="s">
        <v>1587</v>
      </c>
      <c r="C14" s="370" t="s">
        <v>1588</v>
      </c>
      <c r="D14" s="369" t="s">
        <v>1589</v>
      </c>
      <c r="E14" s="356"/>
      <c r="F14" s="356"/>
      <c r="G14" s="356"/>
      <c r="H14" s="356"/>
      <c r="I14" s="356"/>
    </row>
    <row r="15" spans="1:9" ht="26.25" thickBot="1">
      <c r="A15" s="371" t="s">
        <v>1590</v>
      </c>
      <c r="B15" s="372">
        <v>244270.30507</v>
      </c>
      <c r="C15" s="372">
        <v>232000.30471</v>
      </c>
      <c r="D15" s="372">
        <v>12270.000360000005</v>
      </c>
      <c r="E15" s="373"/>
      <c r="F15" s="356"/>
      <c r="G15" s="356"/>
      <c r="H15" s="356"/>
      <c r="I15" s="356"/>
    </row>
    <row r="16" spans="1:9" ht="15">
      <c r="A16" s="374" t="s">
        <v>1591</v>
      </c>
      <c r="B16" s="375"/>
      <c r="C16" s="375"/>
      <c r="D16" s="376"/>
      <c r="E16" s="356"/>
      <c r="F16" s="356"/>
      <c r="G16" s="356"/>
      <c r="H16" s="356"/>
      <c r="I16" s="356"/>
    </row>
    <row r="17" spans="1:9" ht="15">
      <c r="A17" s="377" t="s">
        <v>1592</v>
      </c>
      <c r="B17" s="378">
        <v>67424.90854</v>
      </c>
      <c r="C17" s="378">
        <v>56578.57300999999</v>
      </c>
      <c r="D17" s="379">
        <v>10846.335530000011</v>
      </c>
      <c r="E17" s="380"/>
      <c r="F17" s="380"/>
      <c r="G17" s="380"/>
      <c r="H17" s="380"/>
      <c r="I17" s="380"/>
    </row>
    <row r="18" spans="1:9" ht="18" customHeight="1">
      <c r="A18" s="381" t="s">
        <v>1071</v>
      </c>
      <c r="B18" s="382">
        <v>58.4</v>
      </c>
      <c r="C18" s="382">
        <v>58.16529</v>
      </c>
      <c r="D18" s="383">
        <v>0.23470999999999975</v>
      </c>
      <c r="E18" s="356"/>
      <c r="F18" s="356"/>
      <c r="G18" s="356"/>
      <c r="H18" s="356"/>
      <c r="I18" s="356"/>
    </row>
    <row r="19" spans="1:9" ht="15">
      <c r="A19" s="381" t="s">
        <v>1031</v>
      </c>
      <c r="B19" s="382">
        <v>23212.340310000003</v>
      </c>
      <c r="C19" s="382">
        <v>12366.23949</v>
      </c>
      <c r="D19" s="383">
        <v>10846.100820000003</v>
      </c>
      <c r="E19" s="356"/>
      <c r="F19" s="356"/>
      <c r="G19" s="356"/>
      <c r="H19" s="356"/>
      <c r="I19" s="356"/>
    </row>
    <row r="20" spans="1:9" ht="15">
      <c r="A20" s="381" t="s">
        <v>1593</v>
      </c>
      <c r="B20" s="382">
        <v>44154.168229999996</v>
      </c>
      <c r="C20" s="382">
        <v>44154.168229999996</v>
      </c>
      <c r="D20" s="383">
        <v>0</v>
      </c>
      <c r="E20" s="356"/>
      <c r="F20" s="356"/>
      <c r="G20" s="356"/>
      <c r="H20" s="356"/>
      <c r="I20" s="356"/>
    </row>
    <row r="21" spans="1:9" ht="25.5">
      <c r="A21" s="377" t="s">
        <v>1594</v>
      </c>
      <c r="B21" s="378">
        <v>176845.39653</v>
      </c>
      <c r="C21" s="378">
        <v>175421.7317</v>
      </c>
      <c r="D21" s="379">
        <v>1423.6648299999943</v>
      </c>
      <c r="E21" s="380"/>
      <c r="F21" s="380"/>
      <c r="G21" s="380"/>
      <c r="H21" s="380"/>
      <c r="I21" s="380"/>
    </row>
    <row r="22" spans="1:9" ht="15">
      <c r="A22" s="381" t="s">
        <v>1591</v>
      </c>
      <c r="B22" s="378"/>
      <c r="C22" s="378"/>
      <c r="D22" s="379"/>
      <c r="E22" s="380"/>
      <c r="F22" s="380"/>
      <c r="G22" s="380"/>
      <c r="H22" s="380"/>
      <c r="I22" s="380"/>
    </row>
    <row r="23" spans="1:9" ht="15">
      <c r="A23" s="381" t="s">
        <v>1595</v>
      </c>
      <c r="B23" s="382">
        <v>97500</v>
      </c>
      <c r="C23" s="384">
        <v>97500</v>
      </c>
      <c r="D23" s="385">
        <v>0</v>
      </c>
      <c r="E23" s="356"/>
      <c r="F23" s="356"/>
      <c r="G23" s="356"/>
      <c r="H23" s="356"/>
      <c r="I23" s="356"/>
    </row>
    <row r="24" spans="1:9" ht="15.75" thickBot="1">
      <c r="A24" s="386" t="s">
        <v>1596</v>
      </c>
      <c r="B24" s="387">
        <v>79345.39653</v>
      </c>
      <c r="C24" s="388">
        <v>77921.7317</v>
      </c>
      <c r="D24" s="389">
        <v>1423.6648299999943</v>
      </c>
      <c r="E24" s="356"/>
      <c r="F24" s="356"/>
      <c r="G24" s="356"/>
      <c r="H24" s="356"/>
      <c r="I24" s="356"/>
    </row>
    <row r="25" spans="1:9" ht="15.75" thickBot="1">
      <c r="A25" s="371" t="s">
        <v>1597</v>
      </c>
      <c r="B25" s="372">
        <v>244270.30507</v>
      </c>
      <c r="C25" s="372">
        <v>232000.30691</v>
      </c>
      <c r="D25" s="372">
        <v>12269.99816</v>
      </c>
      <c r="E25" s="373"/>
      <c r="F25" s="356"/>
      <c r="G25" s="356"/>
      <c r="H25" s="356"/>
      <c r="I25" s="356"/>
    </row>
    <row r="26" spans="1:9" ht="15">
      <c r="A26" s="374" t="s">
        <v>1591</v>
      </c>
      <c r="B26" s="375"/>
      <c r="C26" s="375"/>
      <c r="D26" s="376"/>
      <c r="E26" s="356"/>
      <c r="F26" s="356"/>
      <c r="G26" s="356"/>
      <c r="H26" s="356"/>
      <c r="I26" s="356"/>
    </row>
    <row r="27" spans="1:9" ht="15">
      <c r="A27" s="377" t="s">
        <v>1592</v>
      </c>
      <c r="B27" s="378">
        <v>24585.03</v>
      </c>
      <c r="C27" s="378">
        <v>13738.696670000001</v>
      </c>
      <c r="D27" s="379">
        <v>10846.333330000001</v>
      </c>
      <c r="E27" s="390"/>
      <c r="F27" s="380"/>
      <c r="G27" s="380"/>
      <c r="H27" s="380"/>
      <c r="I27" s="380"/>
    </row>
    <row r="28" spans="1:9" ht="15">
      <c r="A28" s="391" t="s">
        <v>361</v>
      </c>
      <c r="B28" s="384">
        <v>139.2</v>
      </c>
      <c r="C28" s="384">
        <v>139.12892000000002</v>
      </c>
      <c r="D28" s="385">
        <v>0.0710799999999665</v>
      </c>
      <c r="E28" s="356"/>
      <c r="F28" s="356"/>
      <c r="G28" s="356"/>
      <c r="H28" s="356"/>
      <c r="I28" s="356"/>
    </row>
    <row r="29" spans="1:9" ht="63.75">
      <c r="A29" s="392" t="s">
        <v>506</v>
      </c>
      <c r="B29" s="384">
        <v>6233.2</v>
      </c>
      <c r="C29" s="384">
        <v>5942.2</v>
      </c>
      <c r="D29" s="385">
        <v>291</v>
      </c>
      <c r="E29" s="356"/>
      <c r="F29" s="356"/>
      <c r="G29" s="356"/>
      <c r="H29" s="356"/>
      <c r="I29" s="356"/>
    </row>
    <row r="30" spans="1:9" ht="27.75" customHeight="1">
      <c r="A30" s="392" t="s">
        <v>680</v>
      </c>
      <c r="B30" s="384">
        <v>4600</v>
      </c>
      <c r="C30" s="384">
        <v>4340.5139</v>
      </c>
      <c r="D30" s="385">
        <v>259.4861000000001</v>
      </c>
      <c r="E30" s="356"/>
      <c r="F30" s="356"/>
      <c r="G30" s="356"/>
      <c r="H30" s="356"/>
      <c r="I30" s="356"/>
    </row>
    <row r="31" spans="1:9" ht="18" customHeight="1">
      <c r="A31" s="392" t="s">
        <v>896</v>
      </c>
      <c r="B31" s="384">
        <v>4464.53765</v>
      </c>
      <c r="C31" s="384">
        <v>1958.7615</v>
      </c>
      <c r="D31" s="385">
        <v>2505.77615</v>
      </c>
      <c r="E31" s="356"/>
      <c r="F31" s="356"/>
      <c r="G31" s="356"/>
      <c r="H31" s="356"/>
      <c r="I31" s="356"/>
    </row>
    <row r="32" spans="1:9" ht="25.5">
      <c r="A32" s="392" t="s">
        <v>897</v>
      </c>
      <c r="B32" s="384">
        <v>4848.09235</v>
      </c>
      <c r="C32" s="384">
        <v>1058.0923500000001</v>
      </c>
      <c r="D32" s="385">
        <v>3790</v>
      </c>
      <c r="E32" s="356"/>
      <c r="F32" s="356"/>
      <c r="G32" s="356"/>
      <c r="H32" s="356"/>
      <c r="I32" s="356"/>
    </row>
    <row r="33" spans="1:9" ht="27.75" customHeight="1">
      <c r="A33" s="392" t="s">
        <v>1598</v>
      </c>
      <c r="B33" s="384">
        <v>4000</v>
      </c>
      <c r="C33" s="384"/>
      <c r="D33" s="385">
        <v>4000</v>
      </c>
      <c r="E33" s="356"/>
      <c r="F33" s="356"/>
      <c r="G33" s="356"/>
      <c r="H33" s="356"/>
      <c r="I33" s="356"/>
    </row>
    <row r="34" spans="1:9" ht="27" customHeight="1">
      <c r="A34" s="392" t="s">
        <v>946</v>
      </c>
      <c r="B34" s="384">
        <v>300</v>
      </c>
      <c r="C34" s="384">
        <v>300</v>
      </c>
      <c r="D34" s="385">
        <v>0</v>
      </c>
      <c r="E34" s="356"/>
      <c r="F34" s="356"/>
      <c r="G34" s="356"/>
      <c r="H34" s="356"/>
      <c r="I34" s="356"/>
    </row>
    <row r="35" spans="1:9" ht="25.5">
      <c r="A35" s="377" t="s">
        <v>1599</v>
      </c>
      <c r="B35" s="393">
        <v>219685.27507</v>
      </c>
      <c r="C35" s="393">
        <v>218261.61024</v>
      </c>
      <c r="D35" s="394">
        <v>1423.6648299999974</v>
      </c>
      <c r="E35" s="356"/>
      <c r="F35" s="356"/>
      <c r="G35" s="356"/>
      <c r="H35" s="356"/>
      <c r="I35" s="356"/>
    </row>
    <row r="36" spans="1:9" ht="15">
      <c r="A36" s="381" t="s">
        <v>1591</v>
      </c>
      <c r="B36" s="384"/>
      <c r="C36" s="384"/>
      <c r="D36" s="385"/>
      <c r="E36" s="356"/>
      <c r="F36" s="356"/>
      <c r="G36" s="356"/>
      <c r="H36" s="356"/>
      <c r="I36" s="356"/>
    </row>
    <row r="37" spans="1:9" ht="15">
      <c r="A37" s="377" t="s">
        <v>1595</v>
      </c>
      <c r="B37" s="378">
        <v>140339.87854</v>
      </c>
      <c r="C37" s="378">
        <v>140339.87854</v>
      </c>
      <c r="D37" s="394">
        <v>0</v>
      </c>
      <c r="E37" s="380"/>
      <c r="F37" s="380"/>
      <c r="G37" s="380"/>
      <c r="H37" s="380"/>
      <c r="I37" s="380"/>
    </row>
    <row r="38" spans="1:9" ht="15" hidden="1">
      <c r="A38" s="381" t="s">
        <v>543</v>
      </c>
      <c r="B38" s="382"/>
      <c r="C38" s="382"/>
      <c r="D38" s="385"/>
      <c r="E38" s="380"/>
      <c r="F38" s="380"/>
      <c r="G38" s="380"/>
      <c r="H38" s="380"/>
      <c r="I38" s="380"/>
    </row>
    <row r="39" spans="1:9" ht="63.75">
      <c r="A39" s="392" t="s">
        <v>506</v>
      </c>
      <c r="B39" s="382">
        <v>140339.87854</v>
      </c>
      <c r="C39" s="382">
        <v>140339.87854</v>
      </c>
      <c r="D39" s="383">
        <v>0</v>
      </c>
      <c r="E39" s="380"/>
      <c r="F39" s="380"/>
      <c r="G39" s="380"/>
      <c r="H39" s="380"/>
      <c r="I39" s="380"/>
    </row>
    <row r="40" spans="1:9" ht="18" customHeight="1" hidden="1">
      <c r="A40" s="381" t="s">
        <v>460</v>
      </c>
      <c r="B40" s="382"/>
      <c r="C40" s="382"/>
      <c r="D40" s="383">
        <v>0</v>
      </c>
      <c r="E40" s="380"/>
      <c r="F40" s="380"/>
      <c r="G40" s="380"/>
      <c r="H40" s="380"/>
      <c r="I40" s="380"/>
    </row>
    <row r="41" spans="1:9" ht="15">
      <c r="A41" s="395" t="s">
        <v>1596</v>
      </c>
      <c r="B41" s="396">
        <v>79345.39653</v>
      </c>
      <c r="C41" s="396">
        <v>77921.7317</v>
      </c>
      <c r="D41" s="397">
        <v>1423.6648299999974</v>
      </c>
      <c r="E41" s="380"/>
      <c r="F41" s="380"/>
      <c r="G41" s="380"/>
      <c r="H41" s="380"/>
      <c r="I41" s="380"/>
    </row>
    <row r="42" spans="1:9" ht="76.5" hidden="1">
      <c r="A42" s="392" t="s">
        <v>540</v>
      </c>
      <c r="B42" s="384"/>
      <c r="C42" s="384"/>
      <c r="D42" s="385">
        <v>0</v>
      </c>
      <c r="E42" s="356"/>
      <c r="F42" s="356"/>
      <c r="G42" s="356"/>
      <c r="H42" s="356"/>
      <c r="I42" s="356"/>
    </row>
    <row r="43" spans="1:9" ht="22.5" customHeight="1">
      <c r="A43" s="392" t="s">
        <v>543</v>
      </c>
      <c r="B43" s="384">
        <v>3116.82759</v>
      </c>
      <c r="C43" s="384">
        <v>2980.27459</v>
      </c>
      <c r="D43" s="385">
        <v>136.55299999999988</v>
      </c>
      <c r="E43" s="356"/>
      <c r="F43" s="356"/>
      <c r="G43" s="356"/>
      <c r="H43" s="356"/>
      <c r="I43" s="356"/>
    </row>
    <row r="44" spans="1:9" ht="29.25" customHeight="1">
      <c r="A44" s="392" t="s">
        <v>675</v>
      </c>
      <c r="B44" s="384">
        <v>15236.56698</v>
      </c>
      <c r="C44" s="384">
        <v>15236.56698</v>
      </c>
      <c r="D44" s="385">
        <v>0</v>
      </c>
      <c r="E44" s="356"/>
      <c r="F44" s="356"/>
      <c r="G44" s="356"/>
      <c r="H44" s="356"/>
      <c r="I44" s="356"/>
    </row>
    <row r="45" spans="1:9" ht="39" customHeight="1">
      <c r="A45" s="392" t="s">
        <v>541</v>
      </c>
      <c r="B45" s="384">
        <v>37327.706869999995</v>
      </c>
      <c r="C45" s="384">
        <v>37260.50251</v>
      </c>
      <c r="D45" s="385">
        <v>67.20435999999609</v>
      </c>
      <c r="E45" s="356"/>
      <c r="F45" s="356"/>
      <c r="G45" s="356"/>
      <c r="H45" s="356"/>
      <c r="I45" s="356"/>
    </row>
    <row r="46" spans="1:9" ht="44.25" customHeight="1">
      <c r="A46" s="392" t="s">
        <v>542</v>
      </c>
      <c r="B46" s="384">
        <v>12177.43409</v>
      </c>
      <c r="C46" s="384">
        <v>12177.43409</v>
      </c>
      <c r="D46" s="385">
        <v>0</v>
      </c>
      <c r="E46" s="356"/>
      <c r="F46" s="356"/>
      <c r="G46" s="356"/>
      <c r="H46" s="356"/>
      <c r="I46" s="356"/>
    </row>
    <row r="47" spans="1:9" ht="59.25" customHeight="1">
      <c r="A47" s="392" t="s">
        <v>547</v>
      </c>
      <c r="B47" s="384">
        <v>961</v>
      </c>
      <c r="C47" s="384">
        <v>774.6</v>
      </c>
      <c r="D47" s="385">
        <v>186.39999999999998</v>
      </c>
      <c r="E47" s="356"/>
      <c r="F47" s="356"/>
      <c r="G47" s="356"/>
      <c r="H47" s="356"/>
      <c r="I47" s="356"/>
    </row>
    <row r="48" spans="1:9" ht="25.5">
      <c r="A48" s="392" t="s">
        <v>642</v>
      </c>
      <c r="B48" s="384">
        <v>1500</v>
      </c>
      <c r="C48" s="384">
        <v>1404.61294</v>
      </c>
      <c r="D48" s="385">
        <v>95.38706000000002</v>
      </c>
      <c r="E48" s="356"/>
      <c r="F48" s="356"/>
      <c r="G48" s="356"/>
      <c r="H48" s="356"/>
      <c r="I48" s="356"/>
    </row>
    <row r="49" spans="1:9" ht="39" thickBot="1">
      <c r="A49" s="398" t="s">
        <v>550</v>
      </c>
      <c r="B49" s="399">
        <v>9025.861</v>
      </c>
      <c r="C49" s="399">
        <v>8087.740589999999</v>
      </c>
      <c r="D49" s="400">
        <v>938.1204100000014</v>
      </c>
      <c r="E49" s="356"/>
      <c r="F49" s="356"/>
      <c r="G49" s="356"/>
      <c r="H49" s="356"/>
      <c r="I49" s="356"/>
    </row>
  </sheetData>
  <sheetProtection/>
  <mergeCells count="5">
    <mergeCell ref="B4:D4"/>
    <mergeCell ref="A7:D7"/>
    <mergeCell ref="A8:D8"/>
    <mergeCell ref="A10:D10"/>
    <mergeCell ref="A11:I11"/>
  </mergeCells>
  <conditionalFormatting sqref="C35:D35 D15 C16:D16 B28:B36 C26:D26 C29:C34 C42 B42:B49 C48 C46">
    <cfRule type="cellIs" priority="2" dxfId="3" operator="equal" stopIfTrue="1">
      <formula>0</formula>
    </cfRule>
  </conditionalFormatting>
  <conditionalFormatting sqref="D17:D22">
    <cfRule type="cellIs" priority="1" dxfId="3" operator="equal" stopIfTrue="1">
      <formula>0</formula>
    </cfRule>
  </conditionalFormatting>
  <printOptions/>
  <pageMargins left="0.7086614173228347" right="0.31496062992125984" top="0.5511811023622047" bottom="0" header="0.31496062992125984" footer="0.31496062992125984"/>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I28"/>
  <sheetViews>
    <sheetView zoomScalePageLayoutView="0" workbookViewId="0" topLeftCell="A28">
      <selection activeCell="I28" sqref="I28"/>
    </sheetView>
  </sheetViews>
  <sheetFormatPr defaultColWidth="8.8515625" defaultRowHeight="15"/>
  <cols>
    <col min="1" max="1" width="21.140625" style="193" customWidth="1"/>
    <col min="2" max="3" width="18.8515625" style="193" customWidth="1"/>
    <col min="4" max="4" width="4.00390625" style="193" customWidth="1"/>
    <col min="5" max="5" width="3.8515625" style="193" customWidth="1"/>
    <col min="6" max="6" width="14.140625" style="299" customWidth="1"/>
    <col min="7" max="7" width="13.57421875" style="299" customWidth="1"/>
    <col min="8" max="9" width="12.8515625" style="299" customWidth="1"/>
    <col min="10" max="16384" width="8.8515625" style="193" customWidth="1"/>
  </cols>
  <sheetData>
    <row r="1" ht="15">
      <c r="I1" s="147" t="s">
        <v>1569</v>
      </c>
    </row>
    <row r="2" spans="3:9" ht="15">
      <c r="C2" s="300"/>
      <c r="E2" s="300"/>
      <c r="H2" s="147"/>
      <c r="I2" s="147" t="s">
        <v>1015</v>
      </c>
    </row>
    <row r="3" spans="3:9" ht="15">
      <c r="C3" s="300"/>
      <c r="E3" s="300"/>
      <c r="H3" s="147"/>
      <c r="I3" s="147" t="s">
        <v>2</v>
      </c>
    </row>
    <row r="4" spans="3:9" ht="15">
      <c r="C4" s="300"/>
      <c r="E4" s="300"/>
      <c r="G4" s="444" t="s">
        <v>1524</v>
      </c>
      <c r="H4" s="515"/>
      <c r="I4" s="515"/>
    </row>
    <row r="5" spans="2:9" ht="15">
      <c r="B5" s="146"/>
      <c r="C5" s="146"/>
      <c r="E5" s="300"/>
      <c r="H5" s="444"/>
      <c r="I5" s="515"/>
    </row>
    <row r="6" spans="2:5" ht="15">
      <c r="B6" s="146"/>
      <c r="C6" s="146"/>
      <c r="E6" s="300"/>
    </row>
    <row r="7" spans="1:9" ht="64.5" customHeight="1">
      <c r="A7" s="521" t="s">
        <v>1525</v>
      </c>
      <c r="B7" s="516"/>
      <c r="C7" s="516"/>
      <c r="D7" s="516"/>
      <c r="E7" s="516"/>
      <c r="F7" s="516"/>
      <c r="G7" s="516"/>
      <c r="H7" s="516"/>
      <c r="I7" s="516"/>
    </row>
    <row r="8" spans="1:9" ht="15">
      <c r="A8" s="301"/>
      <c r="B8" s="301"/>
      <c r="C8" s="301"/>
      <c r="D8" s="301"/>
      <c r="E8" s="301"/>
      <c r="F8" s="302"/>
      <c r="G8" s="302"/>
      <c r="H8" s="302"/>
      <c r="I8" s="302"/>
    </row>
    <row r="9" spans="1:9" ht="15">
      <c r="A9" s="303" t="s">
        <v>1526</v>
      </c>
      <c r="B9" s="303"/>
      <c r="C9" s="303"/>
      <c r="D9" s="303"/>
      <c r="E9" s="303"/>
      <c r="F9" s="304"/>
      <c r="G9" s="304"/>
      <c r="H9" s="304"/>
      <c r="I9" s="304"/>
    </row>
    <row r="10" spans="1:9" ht="15">
      <c r="A10" s="522" t="s">
        <v>1527</v>
      </c>
      <c r="B10" s="522"/>
      <c r="C10" s="522"/>
      <c r="D10" s="522"/>
      <c r="E10" s="522"/>
      <c r="F10" s="522"/>
      <c r="G10" s="522"/>
      <c r="H10" s="522"/>
      <c r="I10" s="522"/>
    </row>
    <row r="11" spans="1:6" ht="15">
      <c r="A11" s="305" t="s">
        <v>1528</v>
      </c>
      <c r="B11" s="305"/>
      <c r="C11" s="306"/>
      <c r="D11" s="306"/>
      <c r="E11" s="307"/>
      <c r="F11" s="304"/>
    </row>
    <row r="12" spans="1:6" ht="15">
      <c r="A12" s="305"/>
      <c r="B12" s="305"/>
      <c r="C12" s="306"/>
      <c r="D12" s="306"/>
      <c r="E12" s="307"/>
      <c r="F12" s="304"/>
    </row>
    <row r="13" spans="1:9" ht="71.25">
      <c r="A13" s="308" t="s">
        <v>1529</v>
      </c>
      <c r="B13" s="308" t="s">
        <v>1530</v>
      </c>
      <c r="C13" s="308" t="s">
        <v>1531</v>
      </c>
      <c r="D13" s="523" t="s">
        <v>1532</v>
      </c>
      <c r="E13" s="523"/>
      <c r="F13" s="309" t="s">
        <v>1533</v>
      </c>
      <c r="G13" s="309" t="s">
        <v>1534</v>
      </c>
      <c r="H13" s="309" t="s">
        <v>1535</v>
      </c>
      <c r="I13" s="309" t="s">
        <v>1536</v>
      </c>
    </row>
    <row r="14" spans="1:9" ht="75">
      <c r="A14" s="58" t="s">
        <v>1537</v>
      </c>
      <c r="B14" s="58"/>
      <c r="C14" s="58"/>
      <c r="D14" s="310" t="s">
        <v>130</v>
      </c>
      <c r="E14" s="116" t="s">
        <v>327</v>
      </c>
      <c r="F14" s="311">
        <v>24680</v>
      </c>
      <c r="G14" s="311">
        <v>5273.91688</v>
      </c>
      <c r="H14" s="311"/>
      <c r="I14" s="311">
        <v>5273.91688</v>
      </c>
    </row>
    <row r="15" spans="1:9" ht="180">
      <c r="A15" s="58" t="s">
        <v>680</v>
      </c>
      <c r="B15" s="58" t="s">
        <v>1538</v>
      </c>
      <c r="C15" s="58" t="s">
        <v>1539</v>
      </c>
      <c r="D15" s="310" t="s">
        <v>170</v>
      </c>
      <c r="E15" s="116" t="s">
        <v>286</v>
      </c>
      <c r="F15" s="311"/>
      <c r="G15" s="311">
        <v>4600</v>
      </c>
      <c r="H15" s="311">
        <v>4340.5139</v>
      </c>
      <c r="I15" s="311">
        <v>259.4861000000001</v>
      </c>
    </row>
    <row r="16" spans="1:9" ht="165">
      <c r="A16" s="58" t="s">
        <v>1540</v>
      </c>
      <c r="B16" s="58" t="s">
        <v>1541</v>
      </c>
      <c r="C16" s="58" t="s">
        <v>1542</v>
      </c>
      <c r="D16" s="310" t="s">
        <v>130</v>
      </c>
      <c r="E16" s="116" t="s">
        <v>1543</v>
      </c>
      <c r="F16" s="311"/>
      <c r="G16" s="311">
        <v>334.579</v>
      </c>
      <c r="H16" s="311">
        <v>334.579</v>
      </c>
      <c r="I16" s="311">
        <v>0</v>
      </c>
    </row>
    <row r="17" spans="1:9" ht="180">
      <c r="A17" s="58" t="s">
        <v>680</v>
      </c>
      <c r="B17" s="58" t="s">
        <v>1544</v>
      </c>
      <c r="C17" s="58" t="s">
        <v>1545</v>
      </c>
      <c r="D17" s="310" t="s">
        <v>192</v>
      </c>
      <c r="E17" s="116" t="s">
        <v>143</v>
      </c>
      <c r="F17" s="311"/>
      <c r="G17" s="311">
        <v>1635.384</v>
      </c>
      <c r="H17" s="311">
        <v>1635.384</v>
      </c>
      <c r="I17" s="311">
        <v>0</v>
      </c>
    </row>
    <row r="18" spans="1:9" ht="270">
      <c r="A18" s="58" t="s">
        <v>680</v>
      </c>
      <c r="B18" s="58" t="s">
        <v>1546</v>
      </c>
      <c r="C18" s="58" t="s">
        <v>1547</v>
      </c>
      <c r="D18" s="310" t="s">
        <v>192</v>
      </c>
      <c r="E18" s="116" t="s">
        <v>157</v>
      </c>
      <c r="F18" s="311"/>
      <c r="G18" s="311">
        <v>80</v>
      </c>
      <c r="H18" s="311">
        <v>80</v>
      </c>
      <c r="I18" s="311">
        <v>0</v>
      </c>
    </row>
    <row r="19" spans="1:9" ht="270">
      <c r="A19" s="58" t="s">
        <v>680</v>
      </c>
      <c r="B19" s="58" t="s">
        <v>1548</v>
      </c>
      <c r="C19" s="58" t="s">
        <v>1549</v>
      </c>
      <c r="D19" s="310" t="s">
        <v>157</v>
      </c>
      <c r="E19" s="116" t="s">
        <v>286</v>
      </c>
      <c r="F19" s="311"/>
      <c r="G19" s="311">
        <v>200</v>
      </c>
      <c r="H19" s="311">
        <v>200</v>
      </c>
      <c r="I19" s="311">
        <v>0</v>
      </c>
    </row>
    <row r="20" spans="1:9" ht="285">
      <c r="A20" s="58" t="s">
        <v>680</v>
      </c>
      <c r="B20" s="58" t="s">
        <v>1550</v>
      </c>
      <c r="C20" s="58" t="s">
        <v>1551</v>
      </c>
      <c r="D20" s="310" t="s">
        <v>192</v>
      </c>
      <c r="E20" s="116" t="s">
        <v>143</v>
      </c>
      <c r="F20" s="311"/>
      <c r="G20" s="311">
        <v>499.644</v>
      </c>
      <c r="H20" s="311">
        <v>497.053</v>
      </c>
      <c r="I20" s="311">
        <v>2.591000000000008</v>
      </c>
    </row>
    <row r="21" spans="1:9" ht="300">
      <c r="A21" s="58" t="s">
        <v>680</v>
      </c>
      <c r="B21" s="58" t="s">
        <v>1552</v>
      </c>
      <c r="C21" s="58" t="s">
        <v>1553</v>
      </c>
      <c r="D21" s="310" t="s">
        <v>274</v>
      </c>
      <c r="E21" s="116" t="s">
        <v>130</v>
      </c>
      <c r="F21" s="311"/>
      <c r="G21" s="311">
        <v>2650.7</v>
      </c>
      <c r="H21" s="311">
        <v>2650.7</v>
      </c>
      <c r="I21" s="311">
        <v>0</v>
      </c>
    </row>
    <row r="22" spans="1:9" ht="409.5">
      <c r="A22" s="58" t="s">
        <v>680</v>
      </c>
      <c r="B22" s="58" t="s">
        <v>1554</v>
      </c>
      <c r="C22" s="58" t="s">
        <v>1555</v>
      </c>
      <c r="D22" s="310" t="s">
        <v>192</v>
      </c>
      <c r="E22" s="116" t="s">
        <v>157</v>
      </c>
      <c r="F22" s="311"/>
      <c r="G22" s="311">
        <v>498.156</v>
      </c>
      <c r="H22" s="311">
        <v>498.156</v>
      </c>
      <c r="I22" s="311">
        <v>0</v>
      </c>
    </row>
    <row r="23" spans="1:9" ht="210">
      <c r="A23" s="58" t="s">
        <v>680</v>
      </c>
      <c r="B23" s="58" t="s">
        <v>1556</v>
      </c>
      <c r="C23" s="58" t="s">
        <v>1557</v>
      </c>
      <c r="D23" s="310" t="s">
        <v>192</v>
      </c>
      <c r="E23" s="116" t="s">
        <v>143</v>
      </c>
      <c r="F23" s="311"/>
      <c r="G23" s="311">
        <v>375.222</v>
      </c>
      <c r="H23" s="311">
        <v>375.222</v>
      </c>
      <c r="I23" s="311">
        <v>0</v>
      </c>
    </row>
    <row r="24" spans="1:9" ht="180">
      <c r="A24" s="58" t="s">
        <v>680</v>
      </c>
      <c r="B24" s="58" t="s">
        <v>1558</v>
      </c>
      <c r="C24" s="58" t="s">
        <v>1559</v>
      </c>
      <c r="D24" s="310" t="s">
        <v>274</v>
      </c>
      <c r="E24" s="116" t="s">
        <v>130</v>
      </c>
      <c r="F24" s="311"/>
      <c r="G24" s="311">
        <v>83.858</v>
      </c>
      <c r="H24" s="311">
        <v>83.858</v>
      </c>
      <c r="I24" s="311">
        <v>0</v>
      </c>
    </row>
    <row r="25" spans="1:9" ht="285">
      <c r="A25" s="58" t="s">
        <v>1560</v>
      </c>
      <c r="B25" s="58" t="s">
        <v>1561</v>
      </c>
      <c r="C25" s="58" t="s">
        <v>1562</v>
      </c>
      <c r="D25" s="310" t="s">
        <v>270</v>
      </c>
      <c r="E25" s="116" t="s">
        <v>130</v>
      </c>
      <c r="F25" s="311"/>
      <c r="G25" s="311">
        <v>685.534</v>
      </c>
      <c r="H25" s="311">
        <v>685.534</v>
      </c>
      <c r="I25" s="311">
        <v>0</v>
      </c>
    </row>
    <row r="26" spans="1:9" ht="150">
      <c r="A26" s="58" t="s">
        <v>1560</v>
      </c>
      <c r="B26" s="58" t="s">
        <v>1563</v>
      </c>
      <c r="C26" s="58" t="s">
        <v>1564</v>
      </c>
      <c r="D26" s="310" t="s">
        <v>270</v>
      </c>
      <c r="E26" s="116" t="s">
        <v>130</v>
      </c>
      <c r="F26" s="311"/>
      <c r="G26" s="311">
        <v>65.921</v>
      </c>
      <c r="H26" s="311">
        <v>65.921</v>
      </c>
      <c r="I26" s="311">
        <v>0</v>
      </c>
    </row>
    <row r="27" spans="1:9" ht="165">
      <c r="A27" s="58" t="s">
        <v>1565</v>
      </c>
      <c r="B27" s="58" t="s">
        <v>1566</v>
      </c>
      <c r="C27" s="58" t="s">
        <v>1567</v>
      </c>
      <c r="D27" s="310" t="s">
        <v>270</v>
      </c>
      <c r="E27" s="116" t="s">
        <v>143</v>
      </c>
      <c r="F27" s="311"/>
      <c r="G27" s="311">
        <v>199.182</v>
      </c>
      <c r="H27" s="311">
        <v>199.182</v>
      </c>
      <c r="I27" s="311">
        <v>0</v>
      </c>
    </row>
    <row r="28" spans="1:9" ht="42.75">
      <c r="A28" s="233" t="s">
        <v>1568</v>
      </c>
      <c r="B28" s="233"/>
      <c r="C28" s="233"/>
      <c r="D28" s="519"/>
      <c r="E28" s="520"/>
      <c r="F28" s="312">
        <v>24680</v>
      </c>
      <c r="G28" s="312">
        <v>17182.09688</v>
      </c>
      <c r="H28" s="312">
        <v>11646.1029</v>
      </c>
      <c r="I28" s="312">
        <v>5535.99398</v>
      </c>
    </row>
  </sheetData>
  <sheetProtection/>
  <mergeCells count="6">
    <mergeCell ref="D28:E28"/>
    <mergeCell ref="G4:I4"/>
    <mergeCell ref="H5:I5"/>
    <mergeCell ref="A7:I7"/>
    <mergeCell ref="A10:I10"/>
    <mergeCell ref="D13:E13"/>
  </mergeCells>
  <conditionalFormatting sqref="E31:F38">
    <cfRule type="cellIs" priority="1" dxfId="3" operator="equal" stopIfTrue="1">
      <formula>0</formula>
    </cfRule>
  </conditionalFormatting>
  <printOptions/>
  <pageMargins left="0.7086614173228347" right="0.31496062992125984" top="0.7480314960629921" bottom="0.35433070866141736" header="0.31496062992125984" footer="0.31496062992125984"/>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1:D135"/>
  <sheetViews>
    <sheetView zoomScalePageLayoutView="0" workbookViewId="0" topLeftCell="A1">
      <selection activeCell="I19" sqref="I19"/>
    </sheetView>
  </sheetViews>
  <sheetFormatPr defaultColWidth="8.8515625" defaultRowHeight="15"/>
  <cols>
    <col min="1" max="1" width="51.8515625" style="262" customWidth="1"/>
    <col min="2" max="2" width="15.421875" style="271" customWidth="1"/>
    <col min="3" max="3" width="12.421875" style="266" customWidth="1"/>
    <col min="4" max="4" width="15.8515625" style="266" customWidth="1"/>
    <col min="5" max="16384" width="8.8515625" style="266" customWidth="1"/>
  </cols>
  <sheetData>
    <row r="1" spans="2:4" ht="17.25" customHeight="1">
      <c r="B1" s="263"/>
      <c r="C1" s="264"/>
      <c r="D1" s="265" t="s">
        <v>1014</v>
      </c>
    </row>
    <row r="2" spans="1:4" s="270" customFormat="1" ht="15.75">
      <c r="A2" s="267"/>
      <c r="B2" s="268"/>
      <c r="C2" s="268"/>
      <c r="D2" s="269" t="s">
        <v>1015</v>
      </c>
    </row>
    <row r="3" spans="1:4" s="270" customFormat="1" ht="15.75">
      <c r="A3" s="267"/>
      <c r="B3" s="268"/>
      <c r="C3" s="268"/>
      <c r="D3" s="269" t="s">
        <v>2</v>
      </c>
    </row>
    <row r="4" spans="1:4" s="270" customFormat="1" ht="15.75">
      <c r="A4" s="267"/>
      <c r="B4" s="524" t="s">
        <v>1016</v>
      </c>
      <c r="C4" s="524"/>
      <c r="D4" s="524"/>
    </row>
    <row r="5" spans="1:4" s="270" customFormat="1" ht="15.75">
      <c r="A5" s="267"/>
      <c r="B5" s="268"/>
      <c r="C5" s="268"/>
      <c r="D5" s="269" t="s">
        <v>1602</v>
      </c>
    </row>
    <row r="6" ht="15.75">
      <c r="D6" s="272"/>
    </row>
    <row r="7" ht="15">
      <c r="B7" s="273"/>
    </row>
    <row r="8" spans="1:4" ht="40.5" customHeight="1">
      <c r="A8" s="525" t="s">
        <v>1025</v>
      </c>
      <c r="B8" s="525"/>
      <c r="C8" s="525"/>
      <c r="D8" s="525"/>
    </row>
    <row r="9" spans="1:2" ht="15.75">
      <c r="A9" s="274"/>
      <c r="B9" s="274"/>
    </row>
    <row r="10" spans="1:4" ht="16.5" thickBot="1">
      <c r="A10" s="275"/>
      <c r="B10" s="275"/>
      <c r="D10" s="276" t="s">
        <v>1017</v>
      </c>
    </row>
    <row r="11" spans="1:4" s="279" customFormat="1" ht="36" customHeight="1" thickBot="1">
      <c r="A11" s="277" t="s">
        <v>1018</v>
      </c>
      <c r="B11" s="278" t="s">
        <v>1020</v>
      </c>
      <c r="C11" s="278" t="s">
        <v>1019</v>
      </c>
      <c r="D11" s="278" t="s">
        <v>1023</v>
      </c>
    </row>
    <row r="12" spans="1:4" s="283" customFormat="1" ht="24.75" customHeight="1">
      <c r="A12" s="280" t="s">
        <v>1021</v>
      </c>
      <c r="B12" s="282">
        <v>79890.4</v>
      </c>
      <c r="C12" s="281"/>
      <c r="D12" s="282">
        <v>79890.4</v>
      </c>
    </row>
    <row r="13" spans="1:4" s="283" customFormat="1" ht="24.75" customHeight="1" thickBot="1">
      <c r="A13" s="280" t="s">
        <v>1022</v>
      </c>
      <c r="B13" s="282">
        <v>341.5</v>
      </c>
      <c r="C13" s="281"/>
      <c r="D13" s="282">
        <v>341.5</v>
      </c>
    </row>
    <row r="14" spans="1:4" s="286" customFormat="1" ht="16.5" thickBot="1">
      <c r="A14" s="284" t="s">
        <v>1024</v>
      </c>
      <c r="B14" s="285">
        <f>B12+B13</f>
        <v>80231.9</v>
      </c>
      <c r="C14" s="285">
        <f>C12+C13</f>
        <v>0</v>
      </c>
      <c r="D14" s="285">
        <f>D12+D13</f>
        <v>80231.9</v>
      </c>
    </row>
    <row r="15" spans="1:3" ht="15.75">
      <c r="A15" s="287"/>
      <c r="B15" s="288"/>
      <c r="C15" s="276"/>
    </row>
    <row r="16" spans="1:3" ht="15.75">
      <c r="A16" s="289"/>
      <c r="B16" s="276"/>
      <c r="C16" s="276"/>
    </row>
    <row r="17" spans="1:3" ht="15">
      <c r="A17" s="526"/>
      <c r="B17" s="526"/>
      <c r="C17" s="526"/>
    </row>
    <row r="18" spans="1:3" ht="15">
      <c r="A18" s="526"/>
      <c r="B18" s="526"/>
      <c r="C18" s="526"/>
    </row>
    <row r="19" spans="1:3" ht="15.75">
      <c r="A19" s="289"/>
      <c r="B19" s="276"/>
      <c r="C19" s="276"/>
    </row>
    <row r="20" spans="1:3" s="283" customFormat="1" ht="15.75">
      <c r="A20" s="527"/>
      <c r="B20" s="527"/>
      <c r="C20" s="527"/>
    </row>
    <row r="21" spans="1:3" s="283" customFormat="1" ht="15.75">
      <c r="A21" s="290"/>
      <c r="B21" s="291"/>
      <c r="C21" s="291"/>
    </row>
    <row r="22" spans="1:3" s="283" customFormat="1" ht="15.75">
      <c r="A22" s="527"/>
      <c r="B22" s="527"/>
      <c r="C22" s="527"/>
    </row>
    <row r="23" spans="1:3" s="283" customFormat="1" ht="15.75">
      <c r="A23" s="290"/>
      <c r="B23" s="291"/>
      <c r="C23" s="291"/>
    </row>
    <row r="24" spans="1:3" ht="15.75">
      <c r="A24" s="289"/>
      <c r="B24" s="276"/>
      <c r="C24" s="276"/>
    </row>
    <row r="25" spans="1:3" ht="15.75">
      <c r="A25" s="289"/>
      <c r="B25" s="276"/>
      <c r="C25" s="276"/>
    </row>
    <row r="26" spans="1:3" ht="15.75">
      <c r="A26" s="289"/>
      <c r="B26" s="276"/>
      <c r="C26" s="276"/>
    </row>
    <row r="27" spans="1:3" ht="15.75">
      <c r="A27" s="289"/>
      <c r="B27" s="286"/>
      <c r="C27" s="276"/>
    </row>
    <row r="28" spans="1:3" ht="15.75">
      <c r="A28" s="289"/>
      <c r="B28" s="286"/>
      <c r="C28" s="276"/>
    </row>
    <row r="29" spans="1:3" ht="15.75">
      <c r="A29" s="289"/>
      <c r="B29" s="286"/>
      <c r="C29" s="276"/>
    </row>
    <row r="30" spans="1:3" ht="15.75">
      <c r="A30" s="289"/>
      <c r="B30" s="286"/>
      <c r="C30" s="276"/>
    </row>
    <row r="31" spans="1:3" ht="15.75">
      <c r="A31" s="289"/>
      <c r="B31" s="286"/>
      <c r="C31" s="276"/>
    </row>
    <row r="32" spans="1:3" ht="15.75">
      <c r="A32" s="289"/>
      <c r="B32" s="286"/>
      <c r="C32" s="276"/>
    </row>
    <row r="33" spans="1:3" ht="15.75">
      <c r="A33" s="289"/>
      <c r="B33" s="286"/>
      <c r="C33" s="276"/>
    </row>
    <row r="34" spans="1:3" ht="15.75">
      <c r="A34" s="289"/>
      <c r="B34" s="286"/>
      <c r="C34" s="276"/>
    </row>
    <row r="35" spans="1:3" ht="15.75">
      <c r="A35" s="289"/>
      <c r="B35" s="286"/>
      <c r="C35" s="276"/>
    </row>
    <row r="36" spans="1:3" ht="15.75">
      <c r="A36" s="289"/>
      <c r="B36" s="286"/>
      <c r="C36" s="276"/>
    </row>
    <row r="37" spans="1:3" ht="15.75">
      <c r="A37" s="289"/>
      <c r="B37" s="286"/>
      <c r="C37" s="276"/>
    </row>
    <row r="38" spans="1:3" ht="15.75">
      <c r="A38" s="289"/>
      <c r="B38" s="286"/>
      <c r="C38" s="276"/>
    </row>
    <row r="39" spans="1:3" ht="15.75">
      <c r="A39" s="289"/>
      <c r="B39" s="286"/>
      <c r="C39" s="276"/>
    </row>
    <row r="40" spans="1:3" ht="15.75">
      <c r="A40" s="289"/>
      <c r="B40" s="286"/>
      <c r="C40" s="276"/>
    </row>
    <row r="41" spans="1:3" ht="15.75">
      <c r="A41" s="289"/>
      <c r="B41" s="286"/>
      <c r="C41" s="276"/>
    </row>
    <row r="42" spans="1:3" ht="15.75">
      <c r="A42" s="289"/>
      <c r="B42" s="286"/>
      <c r="C42" s="276"/>
    </row>
    <row r="43" spans="1:3" ht="15.75">
      <c r="A43" s="289"/>
      <c r="B43" s="286"/>
      <c r="C43" s="276"/>
    </row>
    <row r="44" spans="1:3" ht="15.75">
      <c r="A44" s="289"/>
      <c r="B44" s="286"/>
      <c r="C44" s="276"/>
    </row>
    <row r="45" spans="1:3" ht="15.75">
      <c r="A45" s="289"/>
      <c r="B45" s="286"/>
      <c r="C45" s="276"/>
    </row>
    <row r="46" spans="1:3" ht="15.75">
      <c r="A46" s="289"/>
      <c r="B46" s="286"/>
      <c r="C46" s="276"/>
    </row>
    <row r="47" spans="1:3" ht="15.75">
      <c r="A47" s="289"/>
      <c r="B47" s="286"/>
      <c r="C47" s="276"/>
    </row>
    <row r="48" spans="1:3" ht="15.75">
      <c r="A48" s="289"/>
      <c r="B48" s="286"/>
      <c r="C48" s="276"/>
    </row>
    <row r="49" spans="1:3" ht="15.75">
      <c r="A49" s="289"/>
      <c r="B49" s="286"/>
      <c r="C49" s="276"/>
    </row>
    <row r="50" spans="1:3" ht="15.75">
      <c r="A50" s="289"/>
      <c r="B50" s="286"/>
      <c r="C50" s="276"/>
    </row>
    <row r="51" spans="1:3" ht="15.75">
      <c r="A51" s="289"/>
      <c r="B51" s="286"/>
      <c r="C51" s="276"/>
    </row>
    <row r="52" spans="1:3" ht="15.75">
      <c r="A52" s="289"/>
      <c r="B52" s="286"/>
      <c r="C52" s="276"/>
    </row>
    <row r="53" spans="1:3" ht="15.75">
      <c r="A53" s="289"/>
      <c r="B53" s="286"/>
      <c r="C53" s="276"/>
    </row>
    <row r="54" spans="1:3" ht="15.75">
      <c r="A54" s="289"/>
      <c r="B54" s="286"/>
      <c r="C54" s="276"/>
    </row>
    <row r="55" spans="1:3" ht="15.75">
      <c r="A55" s="289"/>
      <c r="B55" s="286"/>
      <c r="C55" s="276"/>
    </row>
    <row r="56" spans="1:3" ht="15.75">
      <c r="A56" s="289"/>
      <c r="B56" s="286"/>
      <c r="C56" s="276"/>
    </row>
    <row r="57" spans="1:3" ht="15.75">
      <c r="A57" s="289"/>
      <c r="B57" s="286"/>
      <c r="C57" s="276"/>
    </row>
    <row r="58" spans="1:3" ht="15.75">
      <c r="A58" s="289"/>
      <c r="B58" s="286"/>
      <c r="C58" s="276"/>
    </row>
    <row r="59" spans="1:3" ht="15.75">
      <c r="A59" s="289"/>
      <c r="B59" s="286"/>
      <c r="C59" s="276"/>
    </row>
    <row r="60" spans="1:3" ht="15.75">
      <c r="A60" s="289"/>
      <c r="B60" s="286"/>
      <c r="C60" s="276"/>
    </row>
    <row r="61" spans="1:3" ht="15.75">
      <c r="A61" s="289"/>
      <c r="B61" s="286"/>
      <c r="C61" s="276"/>
    </row>
    <row r="62" spans="1:3" ht="15.75">
      <c r="A62" s="289"/>
      <c r="B62" s="286"/>
      <c r="C62" s="276"/>
    </row>
    <row r="63" spans="1:3" ht="15.75">
      <c r="A63" s="289"/>
      <c r="B63" s="286"/>
      <c r="C63" s="276"/>
    </row>
    <row r="64" spans="1:3" ht="15.75">
      <c r="A64" s="289"/>
      <c r="B64" s="286"/>
      <c r="C64" s="276"/>
    </row>
    <row r="65" spans="1:3" ht="15.75">
      <c r="A65" s="289"/>
      <c r="B65" s="286"/>
      <c r="C65" s="276"/>
    </row>
    <row r="66" spans="1:3" ht="15.75">
      <c r="A66" s="289"/>
      <c r="B66" s="286"/>
      <c r="C66" s="276"/>
    </row>
    <row r="67" spans="1:3" ht="15.75">
      <c r="A67" s="289"/>
      <c r="B67" s="286"/>
      <c r="C67" s="276"/>
    </row>
    <row r="68" spans="1:3" ht="15.75">
      <c r="A68" s="289"/>
      <c r="B68" s="286"/>
      <c r="C68" s="276"/>
    </row>
    <row r="69" spans="1:3" ht="15.75">
      <c r="A69" s="289"/>
      <c r="B69" s="286"/>
      <c r="C69" s="276"/>
    </row>
    <row r="70" spans="1:3" ht="15.75">
      <c r="A70" s="289"/>
      <c r="B70" s="286"/>
      <c r="C70" s="276"/>
    </row>
    <row r="71" spans="1:3" ht="15.75">
      <c r="A71" s="289"/>
      <c r="B71" s="286"/>
      <c r="C71" s="276"/>
    </row>
    <row r="72" spans="1:3" ht="15.75">
      <c r="A72" s="289"/>
      <c r="B72" s="286"/>
      <c r="C72" s="276"/>
    </row>
    <row r="73" spans="1:3" ht="15.75">
      <c r="A73" s="289"/>
      <c r="B73" s="286"/>
      <c r="C73" s="276"/>
    </row>
    <row r="74" spans="1:3" ht="15.75">
      <c r="A74" s="289"/>
      <c r="B74" s="286"/>
      <c r="C74" s="276"/>
    </row>
    <row r="75" spans="1:3" ht="15.75">
      <c r="A75" s="289"/>
      <c r="B75" s="286"/>
      <c r="C75" s="276"/>
    </row>
    <row r="76" spans="1:3" ht="15.75">
      <c r="A76" s="289"/>
      <c r="B76" s="286"/>
      <c r="C76" s="276"/>
    </row>
    <row r="77" spans="1:3" ht="15.75">
      <c r="A77" s="289"/>
      <c r="B77" s="286"/>
      <c r="C77" s="276"/>
    </row>
    <row r="78" spans="1:3" ht="15.75">
      <c r="A78" s="289"/>
      <c r="B78" s="286"/>
      <c r="C78" s="276"/>
    </row>
    <row r="79" spans="1:3" ht="15.75">
      <c r="A79" s="289"/>
      <c r="B79" s="286"/>
      <c r="C79" s="276"/>
    </row>
    <row r="80" spans="1:3" ht="15.75">
      <c r="A80" s="289"/>
      <c r="B80" s="286"/>
      <c r="C80" s="276"/>
    </row>
    <row r="81" spans="1:3" ht="15.75">
      <c r="A81" s="289"/>
      <c r="B81" s="286"/>
      <c r="C81" s="276"/>
    </row>
    <row r="82" spans="1:3" ht="15.75">
      <c r="A82" s="289"/>
      <c r="B82" s="286"/>
      <c r="C82" s="276"/>
    </row>
    <row r="83" spans="1:3" ht="15.75">
      <c r="A83" s="289"/>
      <c r="B83" s="286"/>
      <c r="C83" s="276"/>
    </row>
    <row r="84" spans="1:3" ht="15.75">
      <c r="A84" s="289"/>
      <c r="B84" s="286"/>
      <c r="C84" s="276"/>
    </row>
    <row r="85" spans="1:3" ht="15.75">
      <c r="A85" s="289"/>
      <c r="B85" s="286"/>
      <c r="C85" s="276"/>
    </row>
    <row r="86" spans="1:3" ht="15.75">
      <c r="A86" s="289"/>
      <c r="B86" s="286"/>
      <c r="C86" s="276"/>
    </row>
    <row r="87" spans="1:3" ht="15.75">
      <c r="A87" s="289"/>
      <c r="B87" s="286"/>
      <c r="C87" s="276"/>
    </row>
    <row r="88" spans="1:3" ht="15.75">
      <c r="A88" s="289"/>
      <c r="B88" s="286"/>
      <c r="C88" s="276"/>
    </row>
    <row r="89" spans="1:3" ht="15.75">
      <c r="A89" s="289"/>
      <c r="B89" s="286"/>
      <c r="C89" s="276"/>
    </row>
    <row r="90" spans="1:3" ht="15.75">
      <c r="A90" s="289"/>
      <c r="B90" s="286"/>
      <c r="C90" s="276"/>
    </row>
    <row r="91" spans="1:3" ht="15.75">
      <c r="A91" s="289"/>
      <c r="B91" s="286"/>
      <c r="C91" s="276"/>
    </row>
    <row r="92" spans="1:3" ht="15.75">
      <c r="A92" s="289"/>
      <c r="B92" s="286"/>
      <c r="C92" s="276"/>
    </row>
    <row r="93" spans="1:3" ht="15.75">
      <c r="A93" s="289"/>
      <c r="B93" s="286"/>
      <c r="C93" s="276"/>
    </row>
    <row r="94" spans="1:3" ht="15.75">
      <c r="A94" s="289"/>
      <c r="B94" s="286"/>
      <c r="C94" s="276"/>
    </row>
    <row r="95" spans="1:3" ht="15.75">
      <c r="A95" s="289"/>
      <c r="B95" s="286"/>
      <c r="C95" s="276"/>
    </row>
    <row r="96" spans="1:3" ht="15.75">
      <c r="A96" s="289"/>
      <c r="B96" s="286"/>
      <c r="C96" s="276"/>
    </row>
    <row r="97" spans="1:3" ht="15.75">
      <c r="A97" s="289"/>
      <c r="B97" s="286"/>
      <c r="C97" s="276"/>
    </row>
    <row r="98" spans="1:3" ht="15.75">
      <c r="A98" s="289"/>
      <c r="B98" s="286"/>
      <c r="C98" s="276"/>
    </row>
    <row r="99" spans="1:3" ht="15.75">
      <c r="A99" s="289"/>
      <c r="B99" s="286"/>
      <c r="C99" s="276"/>
    </row>
    <row r="100" spans="1:3" ht="15.75">
      <c r="A100" s="289"/>
      <c r="B100" s="286"/>
      <c r="C100" s="276"/>
    </row>
    <row r="101" spans="1:3" ht="15.75">
      <c r="A101" s="289"/>
      <c r="B101" s="286"/>
      <c r="C101" s="276"/>
    </row>
    <row r="102" spans="1:3" ht="15.75">
      <c r="A102" s="289"/>
      <c r="B102" s="286"/>
      <c r="C102" s="276"/>
    </row>
    <row r="103" spans="1:3" ht="15.75">
      <c r="A103" s="289"/>
      <c r="B103" s="286"/>
      <c r="C103" s="276"/>
    </row>
    <row r="104" spans="1:3" ht="15.75">
      <c r="A104" s="289"/>
      <c r="B104" s="286"/>
      <c r="C104" s="276"/>
    </row>
    <row r="105" spans="1:3" ht="15.75">
      <c r="A105" s="289"/>
      <c r="B105" s="286"/>
      <c r="C105" s="276"/>
    </row>
    <row r="106" spans="1:3" ht="15.75">
      <c r="A106" s="289"/>
      <c r="B106" s="286"/>
      <c r="C106" s="276"/>
    </row>
    <row r="107" spans="1:3" ht="15.75">
      <c r="A107" s="289"/>
      <c r="B107" s="286"/>
      <c r="C107" s="276"/>
    </row>
    <row r="108" spans="1:3" ht="15.75">
      <c r="A108" s="289"/>
      <c r="B108" s="286"/>
      <c r="C108" s="276"/>
    </row>
    <row r="109" spans="1:3" ht="15.75">
      <c r="A109" s="289"/>
      <c r="B109" s="286"/>
      <c r="C109" s="276"/>
    </row>
    <row r="110" spans="1:3" ht="15.75">
      <c r="A110" s="289"/>
      <c r="B110" s="286"/>
      <c r="C110" s="276"/>
    </row>
    <row r="111" spans="1:3" ht="15.75">
      <c r="A111" s="289"/>
      <c r="B111" s="286"/>
      <c r="C111" s="276"/>
    </row>
    <row r="112" spans="1:3" ht="15.75">
      <c r="A112" s="289"/>
      <c r="B112" s="286"/>
      <c r="C112" s="276"/>
    </row>
    <row r="113" spans="1:3" ht="15.75">
      <c r="A113" s="289"/>
      <c r="B113" s="286"/>
      <c r="C113" s="276"/>
    </row>
    <row r="114" spans="1:3" ht="15.75">
      <c r="A114" s="289"/>
      <c r="B114" s="286"/>
      <c r="C114" s="276"/>
    </row>
    <row r="115" spans="1:3" ht="15.75">
      <c r="A115" s="289"/>
      <c r="B115" s="286"/>
      <c r="C115" s="276"/>
    </row>
    <row r="116" spans="1:3" ht="15.75">
      <c r="A116" s="289"/>
      <c r="B116" s="286"/>
      <c r="C116" s="276"/>
    </row>
    <row r="117" spans="1:3" ht="15.75">
      <c r="A117" s="289"/>
      <c r="B117" s="286"/>
      <c r="C117" s="276"/>
    </row>
    <row r="118" spans="1:3" ht="15.75">
      <c r="A118" s="289"/>
      <c r="B118" s="286"/>
      <c r="C118" s="276"/>
    </row>
    <row r="119" spans="1:3" ht="15.75">
      <c r="A119" s="289"/>
      <c r="B119" s="286"/>
      <c r="C119" s="276"/>
    </row>
    <row r="120" spans="1:3" ht="15.75">
      <c r="A120" s="289"/>
      <c r="B120" s="286"/>
      <c r="C120" s="276"/>
    </row>
    <row r="121" spans="1:3" ht="15.75">
      <c r="A121" s="289"/>
      <c r="B121" s="286"/>
      <c r="C121" s="276"/>
    </row>
    <row r="122" spans="1:3" ht="15.75">
      <c r="A122" s="289"/>
      <c r="B122" s="286"/>
      <c r="C122" s="276"/>
    </row>
    <row r="123" spans="1:3" ht="15.75">
      <c r="A123" s="289"/>
      <c r="B123" s="286"/>
      <c r="C123" s="276"/>
    </row>
    <row r="124" spans="1:3" ht="15.75">
      <c r="A124" s="289"/>
      <c r="B124" s="286"/>
      <c r="C124" s="276"/>
    </row>
    <row r="125" spans="1:3" ht="15.75">
      <c r="A125" s="289"/>
      <c r="B125" s="286"/>
      <c r="C125" s="276"/>
    </row>
    <row r="126" spans="1:3" ht="15.75">
      <c r="A126" s="289"/>
      <c r="B126" s="286"/>
      <c r="C126" s="276"/>
    </row>
    <row r="127" spans="1:3" ht="15.75">
      <c r="A127" s="289"/>
      <c r="B127" s="286"/>
      <c r="C127" s="276"/>
    </row>
    <row r="128" spans="1:3" ht="15.75">
      <c r="A128" s="289"/>
      <c r="B128" s="286"/>
      <c r="C128" s="276"/>
    </row>
    <row r="129" spans="1:3" ht="15.75">
      <c r="A129" s="289"/>
      <c r="B129" s="286"/>
      <c r="C129" s="276"/>
    </row>
    <row r="130" spans="1:3" ht="15.75">
      <c r="A130" s="289"/>
      <c r="B130" s="286"/>
      <c r="C130" s="276"/>
    </row>
    <row r="131" spans="1:3" ht="15.75">
      <c r="A131" s="289"/>
      <c r="B131" s="286"/>
      <c r="C131" s="276"/>
    </row>
    <row r="132" spans="1:3" ht="15.75">
      <c r="A132" s="289"/>
      <c r="B132" s="286"/>
      <c r="C132" s="276"/>
    </row>
    <row r="133" spans="1:3" ht="15.75">
      <c r="A133" s="289"/>
      <c r="B133" s="286"/>
      <c r="C133" s="276"/>
    </row>
    <row r="134" spans="1:3" ht="15.75">
      <c r="A134" s="289"/>
      <c r="B134" s="286"/>
      <c r="C134" s="276"/>
    </row>
    <row r="135" spans="1:3" ht="15.75">
      <c r="A135" s="289"/>
      <c r="B135" s="286"/>
      <c r="C135" s="276"/>
    </row>
  </sheetData>
  <sheetProtection/>
  <mergeCells count="5">
    <mergeCell ref="B4:D4"/>
    <mergeCell ref="A8:D8"/>
    <mergeCell ref="A17:C18"/>
    <mergeCell ref="A20:C20"/>
    <mergeCell ref="A22:C22"/>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506"/>
  <sheetViews>
    <sheetView tabSelected="1" zoomScalePageLayoutView="0" workbookViewId="0" topLeftCell="A475">
      <selection activeCell="A447" sqref="A447"/>
    </sheetView>
  </sheetViews>
  <sheetFormatPr defaultColWidth="9.140625" defaultRowHeight="15" outlineLevelRow="5"/>
  <cols>
    <col min="1" max="1" width="86.140625" style="346" customWidth="1"/>
    <col min="2" max="2" width="9.140625" style="193" customWidth="1"/>
    <col min="3" max="3" width="24.421875" style="193" customWidth="1"/>
    <col min="4" max="4" width="14.140625" style="193" customWidth="1"/>
    <col min="5" max="5" width="9.140625" style="193" customWidth="1"/>
    <col min="6" max="6" width="13.140625" style="193" customWidth="1"/>
    <col min="7" max="9" width="9.140625" style="193" customWidth="1"/>
    <col min="10" max="16384" width="9.140625" style="193" customWidth="1"/>
  </cols>
  <sheetData>
    <row r="1" ht="15">
      <c r="D1" s="249" t="s">
        <v>0</v>
      </c>
    </row>
    <row r="2" spans="3:4" ht="15">
      <c r="C2" s="411" t="s">
        <v>1</v>
      </c>
      <c r="D2" s="412"/>
    </row>
    <row r="3" spans="3:4" ht="15">
      <c r="C3" s="411" t="s">
        <v>2</v>
      </c>
      <c r="D3" s="412"/>
    </row>
    <row r="4" spans="3:4" ht="15">
      <c r="C4" s="411" t="s">
        <v>1576</v>
      </c>
      <c r="D4" s="412"/>
    </row>
    <row r="5" ht="15">
      <c r="D5" s="249" t="s">
        <v>1575</v>
      </c>
    </row>
    <row r="7" spans="1:9" ht="36" customHeight="1">
      <c r="A7" s="419" t="s">
        <v>1577</v>
      </c>
      <c r="B7" s="420"/>
      <c r="C7" s="420"/>
      <c r="D7" s="420"/>
      <c r="E7" s="315"/>
      <c r="F7" s="315"/>
      <c r="G7" s="315"/>
      <c r="H7" s="315"/>
      <c r="I7" s="315"/>
    </row>
    <row r="8" spans="1:9" ht="15">
      <c r="A8" s="334"/>
      <c r="B8" s="316"/>
      <c r="C8" s="316"/>
      <c r="D8" s="316"/>
      <c r="E8" s="316"/>
      <c r="F8" s="317"/>
      <c r="G8" s="317"/>
      <c r="H8" s="315"/>
      <c r="I8" s="315"/>
    </row>
    <row r="9" spans="1:9" ht="15">
      <c r="A9" s="335"/>
      <c r="B9" s="318"/>
      <c r="C9" s="318"/>
      <c r="D9" s="318"/>
      <c r="E9" s="318"/>
      <c r="F9" s="318"/>
      <c r="G9" s="318"/>
      <c r="H9" s="318"/>
      <c r="I9" s="318"/>
    </row>
    <row r="10" spans="1:4" ht="25.5" customHeight="1">
      <c r="A10" s="413" t="s">
        <v>1529</v>
      </c>
      <c r="B10" s="415" t="s">
        <v>606</v>
      </c>
      <c r="C10" s="416"/>
      <c r="D10" s="417" t="s">
        <v>985</v>
      </c>
    </row>
    <row r="11" spans="1:4" ht="52.5" customHeight="1">
      <c r="A11" s="414"/>
      <c r="B11" s="319" t="s">
        <v>1573</v>
      </c>
      <c r="C11" s="319" t="s">
        <v>1574</v>
      </c>
      <c r="D11" s="418"/>
    </row>
    <row r="12" spans="1:4" ht="23.25" customHeight="1">
      <c r="A12" s="348" t="s">
        <v>1477</v>
      </c>
      <c r="B12" s="319" t="s">
        <v>1478</v>
      </c>
      <c r="C12" s="349"/>
      <c r="D12" s="321">
        <v>19809</v>
      </c>
    </row>
    <row r="13" spans="1:4" ht="15" outlineLevel="1">
      <c r="A13" s="337" t="s">
        <v>1027</v>
      </c>
      <c r="B13" s="319" t="s">
        <v>1478</v>
      </c>
      <c r="C13" s="319" t="s">
        <v>1026</v>
      </c>
      <c r="D13" s="321">
        <v>19809</v>
      </c>
    </row>
    <row r="14" spans="1:4" ht="15" outlineLevel="2">
      <c r="A14" s="337" t="s">
        <v>1207</v>
      </c>
      <c r="B14" s="319" t="s">
        <v>1478</v>
      </c>
      <c r="C14" s="319" t="s">
        <v>1206</v>
      </c>
      <c r="D14" s="321">
        <v>18503</v>
      </c>
    </row>
    <row r="15" spans="1:4" ht="15" outlineLevel="3">
      <c r="A15" s="337" t="s">
        <v>1209</v>
      </c>
      <c r="B15" s="319" t="s">
        <v>1478</v>
      </c>
      <c r="C15" s="319" t="s">
        <v>1208</v>
      </c>
      <c r="D15" s="321">
        <v>18503</v>
      </c>
    </row>
    <row r="16" spans="1:4" s="339" customFormat="1" ht="30" outlineLevel="4">
      <c r="A16" s="338" t="s">
        <v>1211</v>
      </c>
      <c r="B16" s="322" t="s">
        <v>1478</v>
      </c>
      <c r="C16" s="322" t="s">
        <v>1210</v>
      </c>
      <c r="D16" s="324">
        <v>799.3000000000001</v>
      </c>
    </row>
    <row r="17" spans="1:4" ht="30" outlineLevel="5">
      <c r="A17" s="340" t="s">
        <v>1213</v>
      </c>
      <c r="B17" s="325" t="s">
        <v>1478</v>
      </c>
      <c r="C17" s="325" t="s">
        <v>1212</v>
      </c>
      <c r="D17" s="327">
        <v>1.7</v>
      </c>
    </row>
    <row r="18" spans="1:4" ht="45" outlineLevel="5">
      <c r="A18" s="340" t="s">
        <v>1215</v>
      </c>
      <c r="B18" s="325" t="s">
        <v>1478</v>
      </c>
      <c r="C18" s="325" t="s">
        <v>1214</v>
      </c>
      <c r="D18" s="327">
        <v>797.6</v>
      </c>
    </row>
    <row r="19" spans="1:4" s="339" customFormat="1" ht="16.5" customHeight="1" outlineLevel="4">
      <c r="A19" s="338" t="s">
        <v>1217</v>
      </c>
      <c r="B19" s="322" t="s">
        <v>1478</v>
      </c>
      <c r="C19" s="322" t="s">
        <v>1216</v>
      </c>
      <c r="D19" s="324">
        <v>2393.8</v>
      </c>
    </row>
    <row r="20" spans="1:4" ht="30" outlineLevel="5">
      <c r="A20" s="340" t="s">
        <v>1219</v>
      </c>
      <c r="B20" s="325" t="s">
        <v>1478</v>
      </c>
      <c r="C20" s="325" t="s">
        <v>1218</v>
      </c>
      <c r="D20" s="327">
        <v>5.3</v>
      </c>
    </row>
    <row r="21" spans="1:4" ht="45" outlineLevel="5">
      <c r="A21" s="340" t="s">
        <v>1221</v>
      </c>
      <c r="B21" s="325" t="s">
        <v>1478</v>
      </c>
      <c r="C21" s="325" t="s">
        <v>1220</v>
      </c>
      <c r="D21" s="327">
        <v>2388.5</v>
      </c>
    </row>
    <row r="22" spans="1:4" s="339" customFormat="1" ht="19.5" customHeight="1" outlineLevel="4">
      <c r="A22" s="338" t="s">
        <v>1223</v>
      </c>
      <c r="B22" s="322" t="s">
        <v>1478</v>
      </c>
      <c r="C22" s="322" t="s">
        <v>1222</v>
      </c>
      <c r="D22" s="324">
        <v>15309.900000000001</v>
      </c>
    </row>
    <row r="23" spans="1:4" ht="15" outlineLevel="5">
      <c r="A23" s="340" t="s">
        <v>1225</v>
      </c>
      <c r="B23" s="325" t="s">
        <v>1478</v>
      </c>
      <c r="C23" s="325" t="s">
        <v>1224</v>
      </c>
      <c r="D23" s="327">
        <v>17.6</v>
      </c>
    </row>
    <row r="24" spans="1:4" ht="45" outlineLevel="5">
      <c r="A24" s="340" t="s">
        <v>1227</v>
      </c>
      <c r="B24" s="325" t="s">
        <v>1478</v>
      </c>
      <c r="C24" s="325" t="s">
        <v>1226</v>
      </c>
      <c r="D24" s="327">
        <v>8468.1</v>
      </c>
    </row>
    <row r="25" spans="1:4" ht="45" outlineLevel="5">
      <c r="A25" s="340" t="s">
        <v>1229</v>
      </c>
      <c r="B25" s="325" t="s">
        <v>1478</v>
      </c>
      <c r="C25" s="325" t="s">
        <v>1228</v>
      </c>
      <c r="D25" s="327">
        <v>6824.2</v>
      </c>
    </row>
    <row r="26" spans="1:4" ht="15" outlineLevel="2">
      <c r="A26" s="337" t="s">
        <v>1265</v>
      </c>
      <c r="B26" s="319" t="s">
        <v>1478</v>
      </c>
      <c r="C26" s="319" t="s">
        <v>1264</v>
      </c>
      <c r="D26" s="321">
        <v>1306</v>
      </c>
    </row>
    <row r="27" spans="1:4" ht="76.5" customHeight="1" outlineLevel="3">
      <c r="A27" s="341" t="s">
        <v>1299</v>
      </c>
      <c r="B27" s="319" t="s">
        <v>1478</v>
      </c>
      <c r="C27" s="319" t="s">
        <v>1298</v>
      </c>
      <c r="D27" s="321">
        <v>1294.5</v>
      </c>
    </row>
    <row r="28" spans="1:4" ht="30" outlineLevel="4">
      <c r="A28" s="338" t="s">
        <v>1305</v>
      </c>
      <c r="B28" s="322" t="s">
        <v>1478</v>
      </c>
      <c r="C28" s="322" t="s">
        <v>1304</v>
      </c>
      <c r="D28" s="324">
        <v>17.5</v>
      </c>
    </row>
    <row r="29" spans="1:4" ht="49.5" customHeight="1" outlineLevel="5">
      <c r="A29" s="340" t="s">
        <v>1307</v>
      </c>
      <c r="B29" s="325" t="s">
        <v>1478</v>
      </c>
      <c r="C29" s="325" t="s">
        <v>1306</v>
      </c>
      <c r="D29" s="327">
        <v>17.5</v>
      </c>
    </row>
    <row r="30" spans="1:4" ht="30" outlineLevel="4">
      <c r="A30" s="338" t="s">
        <v>1309</v>
      </c>
      <c r="B30" s="322" t="s">
        <v>1478</v>
      </c>
      <c r="C30" s="322" t="s">
        <v>1308</v>
      </c>
      <c r="D30" s="324">
        <v>170</v>
      </c>
    </row>
    <row r="31" spans="1:4" ht="45" outlineLevel="5">
      <c r="A31" s="340" t="s">
        <v>1311</v>
      </c>
      <c r="B31" s="325" t="s">
        <v>1478</v>
      </c>
      <c r="C31" s="325" t="s">
        <v>1310</v>
      </c>
      <c r="D31" s="327">
        <v>170</v>
      </c>
    </row>
    <row r="32" spans="1:4" ht="30" outlineLevel="4">
      <c r="A32" s="338" t="s">
        <v>1313</v>
      </c>
      <c r="B32" s="322" t="s">
        <v>1478</v>
      </c>
      <c r="C32" s="322" t="s">
        <v>1312</v>
      </c>
      <c r="D32" s="324">
        <v>1006</v>
      </c>
    </row>
    <row r="33" spans="1:4" ht="45" outlineLevel="5">
      <c r="A33" s="340" t="s">
        <v>1315</v>
      </c>
      <c r="B33" s="325" t="s">
        <v>1478</v>
      </c>
      <c r="C33" s="325" t="s">
        <v>1314</v>
      </c>
      <c r="D33" s="327">
        <v>1006</v>
      </c>
    </row>
    <row r="34" spans="1:4" ht="20.25" customHeight="1" outlineLevel="4">
      <c r="A34" s="338" t="s">
        <v>1317</v>
      </c>
      <c r="B34" s="322" t="s">
        <v>1478</v>
      </c>
      <c r="C34" s="322" t="s">
        <v>1316</v>
      </c>
      <c r="D34" s="324">
        <v>101</v>
      </c>
    </row>
    <row r="35" spans="1:4" ht="45" outlineLevel="5">
      <c r="A35" s="340" t="s">
        <v>1319</v>
      </c>
      <c r="B35" s="325" t="s">
        <v>1478</v>
      </c>
      <c r="C35" s="325" t="s">
        <v>1318</v>
      </c>
      <c r="D35" s="327">
        <v>101</v>
      </c>
    </row>
    <row r="36" spans="1:4" ht="42.75" outlineLevel="3">
      <c r="A36" s="337" t="s">
        <v>1345</v>
      </c>
      <c r="B36" s="319" t="s">
        <v>1478</v>
      </c>
      <c r="C36" s="319" t="s">
        <v>1344</v>
      </c>
      <c r="D36" s="321">
        <v>11.5</v>
      </c>
    </row>
    <row r="37" spans="1:4" ht="75" outlineLevel="4">
      <c r="A37" s="342" t="s">
        <v>1347</v>
      </c>
      <c r="B37" s="322" t="s">
        <v>1478</v>
      </c>
      <c r="C37" s="322" t="s">
        <v>1346</v>
      </c>
      <c r="D37" s="324">
        <v>11.5</v>
      </c>
    </row>
    <row r="38" spans="1:4" ht="75" outlineLevel="5">
      <c r="A38" s="343" t="s">
        <v>1347</v>
      </c>
      <c r="B38" s="325" t="s">
        <v>1478</v>
      </c>
      <c r="C38" s="325" t="s">
        <v>1346</v>
      </c>
      <c r="D38" s="327">
        <v>11.5</v>
      </c>
    </row>
    <row r="39" spans="1:4" ht="17.25" customHeight="1">
      <c r="A39" s="347" t="s">
        <v>1479</v>
      </c>
      <c r="B39" s="319" t="s">
        <v>1480</v>
      </c>
      <c r="C39" s="350"/>
      <c r="D39" s="321">
        <v>1178.9</v>
      </c>
    </row>
    <row r="40" spans="1:4" ht="15" outlineLevel="1">
      <c r="A40" s="337" t="s">
        <v>1027</v>
      </c>
      <c r="B40" s="319" t="s">
        <v>1480</v>
      </c>
      <c r="C40" s="319" t="s">
        <v>1026</v>
      </c>
      <c r="D40" s="321">
        <v>1178.9</v>
      </c>
    </row>
    <row r="41" spans="1:4" ht="15" outlineLevel="2">
      <c r="A41" s="337" t="s">
        <v>1265</v>
      </c>
      <c r="B41" s="319" t="s">
        <v>1480</v>
      </c>
      <c r="C41" s="319" t="s">
        <v>1264</v>
      </c>
      <c r="D41" s="321">
        <v>1178.9</v>
      </c>
    </row>
    <row r="42" spans="1:9" ht="78" customHeight="1" outlineLevel="3">
      <c r="A42" s="341" t="s">
        <v>1299</v>
      </c>
      <c r="B42" s="319" t="s">
        <v>1480</v>
      </c>
      <c r="C42" s="319" t="s">
        <v>1298</v>
      </c>
      <c r="D42" s="321">
        <v>1025.2</v>
      </c>
      <c r="I42" s="140"/>
    </row>
    <row r="43" spans="1:4" ht="30" outlineLevel="4">
      <c r="A43" s="338" t="s">
        <v>1305</v>
      </c>
      <c r="B43" s="322" t="s">
        <v>1480</v>
      </c>
      <c r="C43" s="322" t="s">
        <v>1304</v>
      </c>
      <c r="D43" s="324">
        <v>1025.2</v>
      </c>
    </row>
    <row r="44" spans="1:4" ht="50.25" customHeight="1" outlineLevel="5">
      <c r="A44" s="340" t="s">
        <v>1307</v>
      </c>
      <c r="B44" s="325" t="s">
        <v>1480</v>
      </c>
      <c r="C44" s="325" t="s">
        <v>1306</v>
      </c>
      <c r="D44" s="327">
        <v>1025.2</v>
      </c>
    </row>
    <row r="45" spans="1:4" ht="45" customHeight="1" outlineLevel="3">
      <c r="A45" s="337" t="s">
        <v>1345</v>
      </c>
      <c r="B45" s="319" t="s">
        <v>1480</v>
      </c>
      <c r="C45" s="319" t="s">
        <v>1344</v>
      </c>
      <c r="D45" s="321">
        <v>89.7</v>
      </c>
    </row>
    <row r="46" spans="1:4" ht="80.25" customHeight="1" outlineLevel="4">
      <c r="A46" s="342" t="s">
        <v>1347</v>
      </c>
      <c r="B46" s="322" t="s">
        <v>1480</v>
      </c>
      <c r="C46" s="322" t="s">
        <v>1346</v>
      </c>
      <c r="D46" s="324">
        <v>89.7</v>
      </c>
    </row>
    <row r="47" spans="1:4" ht="81" customHeight="1" outlineLevel="5">
      <c r="A47" s="343" t="s">
        <v>1347</v>
      </c>
      <c r="B47" s="325" t="s">
        <v>1480</v>
      </c>
      <c r="C47" s="325" t="s">
        <v>1346</v>
      </c>
      <c r="D47" s="327">
        <v>89.7</v>
      </c>
    </row>
    <row r="48" spans="1:4" ht="31.5" customHeight="1" outlineLevel="3">
      <c r="A48" s="337" t="s">
        <v>1351</v>
      </c>
      <c r="B48" s="319" t="s">
        <v>1480</v>
      </c>
      <c r="C48" s="319" t="s">
        <v>1350</v>
      </c>
      <c r="D48" s="321">
        <v>64</v>
      </c>
    </row>
    <row r="49" spans="1:4" ht="33.75" customHeight="1" outlineLevel="4">
      <c r="A49" s="338" t="s">
        <v>1353</v>
      </c>
      <c r="B49" s="322" t="s">
        <v>1480</v>
      </c>
      <c r="C49" s="322" t="s">
        <v>1352</v>
      </c>
      <c r="D49" s="324">
        <v>64</v>
      </c>
    </row>
    <row r="50" spans="1:4" ht="60" outlineLevel="5">
      <c r="A50" s="343" t="s">
        <v>1355</v>
      </c>
      <c r="B50" s="325" t="s">
        <v>1480</v>
      </c>
      <c r="C50" s="325" t="s">
        <v>1354</v>
      </c>
      <c r="D50" s="327">
        <v>64</v>
      </c>
    </row>
    <row r="51" spans="1:4" ht="21.75" customHeight="1">
      <c r="A51" s="347" t="s">
        <v>1481</v>
      </c>
      <c r="B51" s="319" t="s">
        <v>1482</v>
      </c>
      <c r="C51" s="350"/>
      <c r="D51" s="321">
        <v>305</v>
      </c>
    </row>
    <row r="52" spans="1:4" ht="15" outlineLevel="1">
      <c r="A52" s="337" t="s">
        <v>1027</v>
      </c>
      <c r="B52" s="319" t="s">
        <v>1482</v>
      </c>
      <c r="C52" s="319" t="s">
        <v>1026</v>
      </c>
      <c r="D52" s="321">
        <v>305</v>
      </c>
    </row>
    <row r="53" spans="1:4" ht="15" outlineLevel="2">
      <c r="A53" s="337" t="s">
        <v>1265</v>
      </c>
      <c r="B53" s="319" t="s">
        <v>1482</v>
      </c>
      <c r="C53" s="319" t="s">
        <v>1264</v>
      </c>
      <c r="D53" s="321">
        <v>305</v>
      </c>
    </row>
    <row r="54" spans="1:4" ht="78.75" customHeight="1" outlineLevel="3">
      <c r="A54" s="341" t="s">
        <v>1299</v>
      </c>
      <c r="B54" s="319" t="s">
        <v>1482</v>
      </c>
      <c r="C54" s="319" t="s">
        <v>1298</v>
      </c>
      <c r="D54" s="321">
        <v>305</v>
      </c>
    </row>
    <row r="55" spans="1:4" ht="30" outlineLevel="4">
      <c r="A55" s="338" t="s">
        <v>1317</v>
      </c>
      <c r="B55" s="322" t="s">
        <v>1482</v>
      </c>
      <c r="C55" s="322" t="s">
        <v>1316</v>
      </c>
      <c r="D55" s="324">
        <v>305</v>
      </c>
    </row>
    <row r="56" spans="1:4" ht="45" outlineLevel="5">
      <c r="A56" s="340" t="s">
        <v>1319</v>
      </c>
      <c r="B56" s="325" t="s">
        <v>1482</v>
      </c>
      <c r="C56" s="325" t="s">
        <v>1318</v>
      </c>
      <c r="D56" s="327">
        <v>305</v>
      </c>
    </row>
    <row r="57" spans="1:4" ht="21" customHeight="1">
      <c r="A57" s="347" t="s">
        <v>1483</v>
      </c>
      <c r="B57" s="336" t="s">
        <v>610</v>
      </c>
      <c r="C57" s="350"/>
      <c r="D57" s="321">
        <v>58.199999999999996</v>
      </c>
    </row>
    <row r="58" spans="1:4" ht="15" outlineLevel="1">
      <c r="A58" s="337" t="s">
        <v>1027</v>
      </c>
      <c r="B58" s="319" t="s">
        <v>610</v>
      </c>
      <c r="C58" s="319" t="s">
        <v>1026</v>
      </c>
      <c r="D58" s="321">
        <v>58.199999999999996</v>
      </c>
    </row>
    <row r="59" spans="1:4" ht="28.5" outlineLevel="2">
      <c r="A59" s="337" t="s">
        <v>1069</v>
      </c>
      <c r="B59" s="319" t="s">
        <v>610</v>
      </c>
      <c r="C59" s="319" t="s">
        <v>1068</v>
      </c>
      <c r="D59" s="321">
        <v>58.199999999999996</v>
      </c>
    </row>
    <row r="60" spans="1:4" ht="28.5" outlineLevel="3">
      <c r="A60" s="337" t="s">
        <v>1071</v>
      </c>
      <c r="B60" s="319" t="s">
        <v>610</v>
      </c>
      <c r="C60" s="319" t="s">
        <v>1070</v>
      </c>
      <c r="D60" s="321">
        <v>58.199999999999996</v>
      </c>
    </row>
    <row r="61" spans="1:4" ht="51" customHeight="1" outlineLevel="4">
      <c r="A61" s="338" t="s">
        <v>1073</v>
      </c>
      <c r="B61" s="322" t="s">
        <v>610</v>
      </c>
      <c r="C61" s="322" t="s">
        <v>1072</v>
      </c>
      <c r="D61" s="324">
        <v>26.5</v>
      </c>
    </row>
    <row r="62" spans="1:4" ht="75" outlineLevel="5">
      <c r="A62" s="343" t="s">
        <v>1075</v>
      </c>
      <c r="B62" s="325" t="s">
        <v>610</v>
      </c>
      <c r="C62" s="325" t="s">
        <v>1074</v>
      </c>
      <c r="D62" s="327">
        <v>26.5</v>
      </c>
    </row>
    <row r="63" spans="1:4" ht="60" outlineLevel="4">
      <c r="A63" s="342" t="s">
        <v>1077</v>
      </c>
      <c r="B63" s="322" t="s">
        <v>610</v>
      </c>
      <c r="C63" s="322" t="s">
        <v>1076</v>
      </c>
      <c r="D63" s="324">
        <v>0.2</v>
      </c>
    </row>
    <row r="64" spans="1:4" ht="90" outlineLevel="5">
      <c r="A64" s="343" t="s">
        <v>1079</v>
      </c>
      <c r="B64" s="325" t="s">
        <v>610</v>
      </c>
      <c r="C64" s="325" t="s">
        <v>1078</v>
      </c>
      <c r="D64" s="327">
        <v>0.2</v>
      </c>
    </row>
    <row r="65" spans="1:4" ht="60" outlineLevel="4">
      <c r="A65" s="338" t="s">
        <v>1081</v>
      </c>
      <c r="B65" s="322" t="s">
        <v>610</v>
      </c>
      <c r="C65" s="322" t="s">
        <v>1080</v>
      </c>
      <c r="D65" s="324">
        <v>35.4</v>
      </c>
    </row>
    <row r="66" spans="1:4" ht="75" outlineLevel="5">
      <c r="A66" s="343" t="s">
        <v>1083</v>
      </c>
      <c r="B66" s="325" t="s">
        <v>610</v>
      </c>
      <c r="C66" s="325" t="s">
        <v>1082</v>
      </c>
      <c r="D66" s="327">
        <v>35.4</v>
      </c>
    </row>
    <row r="67" spans="1:4" ht="48.75" customHeight="1" outlineLevel="4">
      <c r="A67" s="338" t="s">
        <v>1085</v>
      </c>
      <c r="B67" s="322" t="s">
        <v>610</v>
      </c>
      <c r="C67" s="322" t="s">
        <v>1084</v>
      </c>
      <c r="D67" s="324">
        <v>-3.9</v>
      </c>
    </row>
    <row r="68" spans="1:4" ht="75" outlineLevel="5">
      <c r="A68" s="343" t="s">
        <v>1087</v>
      </c>
      <c r="B68" s="325" t="s">
        <v>610</v>
      </c>
      <c r="C68" s="325" t="s">
        <v>1086</v>
      </c>
      <c r="D68" s="327">
        <v>-3.9</v>
      </c>
    </row>
    <row r="69" spans="1:4" ht="18" customHeight="1">
      <c r="A69" s="347" t="s">
        <v>1484</v>
      </c>
      <c r="B69" s="336" t="s">
        <v>5</v>
      </c>
      <c r="C69" s="350"/>
      <c r="D69" s="321">
        <v>172505.4</v>
      </c>
    </row>
    <row r="70" spans="1:4" ht="15" outlineLevel="1">
      <c r="A70" s="337" t="s">
        <v>1027</v>
      </c>
      <c r="B70" s="319" t="s">
        <v>5</v>
      </c>
      <c r="C70" s="319" t="s">
        <v>1026</v>
      </c>
      <c r="D70" s="321">
        <v>2083.4</v>
      </c>
    </row>
    <row r="71" spans="1:4" ht="15" outlineLevel="2">
      <c r="A71" s="337" t="s">
        <v>1153</v>
      </c>
      <c r="B71" s="319" t="s">
        <v>5</v>
      </c>
      <c r="C71" s="319" t="s">
        <v>1152</v>
      </c>
      <c r="D71" s="321">
        <v>20</v>
      </c>
    </row>
    <row r="72" spans="1:4" ht="28.5" outlineLevel="3">
      <c r="A72" s="337" t="s">
        <v>1161</v>
      </c>
      <c r="B72" s="319" t="s">
        <v>5</v>
      </c>
      <c r="C72" s="319" t="s">
        <v>1160</v>
      </c>
      <c r="D72" s="321">
        <v>20</v>
      </c>
    </row>
    <row r="73" spans="1:4" ht="30" outlineLevel="4">
      <c r="A73" s="338" t="s">
        <v>1163</v>
      </c>
      <c r="B73" s="322" t="s">
        <v>5</v>
      </c>
      <c r="C73" s="322" t="s">
        <v>1162</v>
      </c>
      <c r="D73" s="324">
        <v>20</v>
      </c>
    </row>
    <row r="74" spans="1:4" ht="15" outlineLevel="5">
      <c r="A74" s="340" t="s">
        <v>1163</v>
      </c>
      <c r="B74" s="325" t="s">
        <v>5</v>
      </c>
      <c r="C74" s="325" t="s">
        <v>1164</v>
      </c>
      <c r="D74" s="327">
        <v>20</v>
      </c>
    </row>
    <row r="75" spans="1:4" ht="28.5" outlineLevel="2">
      <c r="A75" s="337" t="s">
        <v>1166</v>
      </c>
      <c r="B75" s="319" t="s">
        <v>5</v>
      </c>
      <c r="C75" s="319" t="s">
        <v>1165</v>
      </c>
      <c r="D75" s="321">
        <v>502.70000000000005</v>
      </c>
    </row>
    <row r="76" spans="1:4" ht="28.5" outlineLevel="3">
      <c r="A76" s="337" t="s">
        <v>1195</v>
      </c>
      <c r="B76" s="319" t="s">
        <v>5</v>
      </c>
      <c r="C76" s="319" t="s">
        <v>1194</v>
      </c>
      <c r="D76" s="321">
        <v>0.1</v>
      </c>
    </row>
    <row r="77" spans="1:4" ht="30" outlineLevel="4">
      <c r="A77" s="338" t="s">
        <v>1197</v>
      </c>
      <c r="B77" s="322" t="s">
        <v>5</v>
      </c>
      <c r="C77" s="322" t="s">
        <v>1196</v>
      </c>
      <c r="D77" s="324">
        <v>0.1</v>
      </c>
    </row>
    <row r="78" spans="1:4" ht="90" outlineLevel="5">
      <c r="A78" s="343" t="s">
        <v>1199</v>
      </c>
      <c r="B78" s="325" t="s">
        <v>5</v>
      </c>
      <c r="C78" s="325" t="s">
        <v>1198</v>
      </c>
      <c r="D78" s="327">
        <v>0.1</v>
      </c>
    </row>
    <row r="79" spans="1:4" ht="57" outlineLevel="3">
      <c r="A79" s="341" t="s">
        <v>1201</v>
      </c>
      <c r="B79" s="319" t="s">
        <v>5</v>
      </c>
      <c r="C79" s="319" t="s">
        <v>1200</v>
      </c>
      <c r="D79" s="321">
        <v>502.6</v>
      </c>
    </row>
    <row r="80" spans="1:4" ht="60" outlineLevel="4">
      <c r="A80" s="342" t="s">
        <v>1203</v>
      </c>
      <c r="B80" s="322" t="s">
        <v>5</v>
      </c>
      <c r="C80" s="322" t="s">
        <v>1202</v>
      </c>
      <c r="D80" s="324">
        <v>502.6</v>
      </c>
    </row>
    <row r="81" spans="1:4" ht="60" outlineLevel="5">
      <c r="A81" s="340" t="s">
        <v>1205</v>
      </c>
      <c r="B81" s="325" t="s">
        <v>5</v>
      </c>
      <c r="C81" s="325" t="s">
        <v>1204</v>
      </c>
      <c r="D81" s="327">
        <v>502.6</v>
      </c>
    </row>
    <row r="82" spans="1:4" ht="28.5" outlineLevel="2">
      <c r="A82" s="337" t="s">
        <v>1231</v>
      </c>
      <c r="B82" s="319" t="s">
        <v>5</v>
      </c>
      <c r="C82" s="319" t="s">
        <v>1230</v>
      </c>
      <c r="D82" s="321">
        <v>1396.7</v>
      </c>
    </row>
    <row r="83" spans="1:4" ht="15" outlineLevel="3">
      <c r="A83" s="337" t="s">
        <v>1233</v>
      </c>
      <c r="B83" s="319" t="s">
        <v>5</v>
      </c>
      <c r="C83" s="319" t="s">
        <v>1232</v>
      </c>
      <c r="D83" s="321">
        <v>1396.7</v>
      </c>
    </row>
    <row r="84" spans="1:4" ht="15" outlineLevel="4">
      <c r="A84" s="337" t="s">
        <v>1235</v>
      </c>
      <c r="B84" s="319" t="s">
        <v>5</v>
      </c>
      <c r="C84" s="319" t="s">
        <v>1234</v>
      </c>
      <c r="D84" s="321">
        <v>1396.7</v>
      </c>
    </row>
    <row r="85" spans="1:4" ht="15" outlineLevel="5">
      <c r="A85" s="340" t="s">
        <v>1237</v>
      </c>
      <c r="B85" s="325" t="s">
        <v>5</v>
      </c>
      <c r="C85" s="325" t="s">
        <v>1236</v>
      </c>
      <c r="D85" s="327">
        <v>1396.7</v>
      </c>
    </row>
    <row r="86" spans="1:4" ht="15" outlineLevel="2">
      <c r="A86" s="337" t="s">
        <v>1265</v>
      </c>
      <c r="B86" s="319" t="s">
        <v>5</v>
      </c>
      <c r="C86" s="319" t="s">
        <v>1264</v>
      </c>
      <c r="D86" s="321">
        <v>164</v>
      </c>
    </row>
    <row r="87" spans="1:4" ht="28.5" outlineLevel="3">
      <c r="A87" s="337" t="s">
        <v>1335</v>
      </c>
      <c r="B87" s="319" t="s">
        <v>5</v>
      </c>
      <c r="C87" s="319" t="s">
        <v>1334</v>
      </c>
      <c r="D87" s="321">
        <v>31.3</v>
      </c>
    </row>
    <row r="88" spans="1:4" ht="45" outlineLevel="4">
      <c r="A88" s="338" t="s">
        <v>1337</v>
      </c>
      <c r="B88" s="322" t="s">
        <v>5</v>
      </c>
      <c r="C88" s="322" t="s">
        <v>1336</v>
      </c>
      <c r="D88" s="324">
        <v>31.3</v>
      </c>
    </row>
    <row r="89" spans="1:4" ht="45" outlineLevel="5">
      <c r="A89" s="340" t="s">
        <v>1337</v>
      </c>
      <c r="B89" s="325" t="s">
        <v>5</v>
      </c>
      <c r="C89" s="325" t="s">
        <v>1336</v>
      </c>
      <c r="D89" s="327">
        <v>31.3</v>
      </c>
    </row>
    <row r="90" spans="1:4" ht="42.75" outlineLevel="3">
      <c r="A90" s="337" t="s">
        <v>1339</v>
      </c>
      <c r="B90" s="319" t="s">
        <v>5</v>
      </c>
      <c r="C90" s="319" t="s">
        <v>1338</v>
      </c>
      <c r="D90" s="321">
        <v>0.4</v>
      </c>
    </row>
    <row r="91" spans="1:4" ht="60" outlineLevel="4">
      <c r="A91" s="338" t="s">
        <v>1341</v>
      </c>
      <c r="B91" s="322" t="s">
        <v>5</v>
      </c>
      <c r="C91" s="322" t="s">
        <v>1340</v>
      </c>
      <c r="D91" s="324">
        <v>0.4</v>
      </c>
    </row>
    <row r="92" spans="1:4" ht="45" outlineLevel="5">
      <c r="A92" s="340" t="s">
        <v>1341</v>
      </c>
      <c r="B92" s="325" t="s">
        <v>5</v>
      </c>
      <c r="C92" s="325" t="s">
        <v>1340</v>
      </c>
      <c r="D92" s="327">
        <v>0.4</v>
      </c>
    </row>
    <row r="93" spans="1:4" ht="75" outlineLevel="5">
      <c r="A93" s="343" t="s">
        <v>1343</v>
      </c>
      <c r="B93" s="325" t="s">
        <v>5</v>
      </c>
      <c r="C93" s="325" t="s">
        <v>1342</v>
      </c>
      <c r="D93" s="327">
        <v>0</v>
      </c>
    </row>
    <row r="94" spans="1:4" ht="28.5" outlineLevel="3">
      <c r="A94" s="337" t="s">
        <v>1351</v>
      </c>
      <c r="B94" s="319" t="s">
        <v>5</v>
      </c>
      <c r="C94" s="319" t="s">
        <v>1350</v>
      </c>
      <c r="D94" s="321">
        <v>132.3</v>
      </c>
    </row>
    <row r="95" spans="1:4" ht="30" outlineLevel="4">
      <c r="A95" s="338" t="s">
        <v>1353</v>
      </c>
      <c r="B95" s="322" t="s">
        <v>5</v>
      </c>
      <c r="C95" s="322" t="s">
        <v>1352</v>
      </c>
      <c r="D95" s="324">
        <v>132.3</v>
      </c>
    </row>
    <row r="96" spans="1:4" ht="30" outlineLevel="5">
      <c r="A96" s="340" t="s">
        <v>1353</v>
      </c>
      <c r="B96" s="325" t="s">
        <v>5</v>
      </c>
      <c r="C96" s="325" t="s">
        <v>1352</v>
      </c>
      <c r="D96" s="327">
        <v>132.3</v>
      </c>
    </row>
    <row r="97" spans="1:4" ht="15" outlineLevel="1">
      <c r="A97" s="337" t="s">
        <v>1365</v>
      </c>
      <c r="B97" s="319" t="s">
        <v>5</v>
      </c>
      <c r="C97" s="319" t="s">
        <v>1364</v>
      </c>
      <c r="D97" s="321">
        <v>170422</v>
      </c>
    </row>
    <row r="98" spans="1:4" ht="28.5" outlineLevel="2">
      <c r="A98" s="337" t="s">
        <v>1367</v>
      </c>
      <c r="B98" s="319" t="s">
        <v>5</v>
      </c>
      <c r="C98" s="319" t="s">
        <v>1366</v>
      </c>
      <c r="D98" s="321">
        <v>170881.4</v>
      </c>
    </row>
    <row r="99" spans="1:4" ht="15" outlineLevel="3">
      <c r="A99" s="337" t="s">
        <v>1369</v>
      </c>
      <c r="B99" s="319" t="s">
        <v>5</v>
      </c>
      <c r="C99" s="319" t="s">
        <v>1368</v>
      </c>
      <c r="D99" s="321">
        <v>5176.8</v>
      </c>
    </row>
    <row r="100" spans="1:4" ht="18" customHeight="1" outlineLevel="4">
      <c r="A100" s="338" t="s">
        <v>1379</v>
      </c>
      <c r="B100" s="322" t="s">
        <v>5</v>
      </c>
      <c r="C100" s="322" t="s">
        <v>1378</v>
      </c>
      <c r="D100" s="324">
        <v>5176.8</v>
      </c>
    </row>
    <row r="101" spans="1:4" ht="15" outlineLevel="5">
      <c r="A101" s="340" t="s">
        <v>1381</v>
      </c>
      <c r="B101" s="325" t="s">
        <v>5</v>
      </c>
      <c r="C101" s="325" t="s">
        <v>1380</v>
      </c>
      <c r="D101" s="327">
        <v>5176.8</v>
      </c>
    </row>
    <row r="102" spans="1:4" ht="28.5" outlineLevel="3">
      <c r="A102" s="337" t="s">
        <v>1383</v>
      </c>
      <c r="B102" s="319" t="s">
        <v>5</v>
      </c>
      <c r="C102" s="319" t="s">
        <v>1382</v>
      </c>
      <c r="D102" s="321">
        <v>16574.3</v>
      </c>
    </row>
    <row r="103" spans="1:4" ht="30" outlineLevel="4">
      <c r="A103" s="338" t="s">
        <v>1385</v>
      </c>
      <c r="B103" s="322" t="s">
        <v>5</v>
      </c>
      <c r="C103" s="322" t="s">
        <v>1384</v>
      </c>
      <c r="D103" s="324">
        <v>2211.1</v>
      </c>
    </row>
    <row r="104" spans="1:4" ht="30" outlineLevel="5">
      <c r="A104" s="340" t="s">
        <v>1387</v>
      </c>
      <c r="B104" s="325" t="s">
        <v>5</v>
      </c>
      <c r="C104" s="325" t="s">
        <v>1386</v>
      </c>
      <c r="D104" s="327">
        <v>2211.1</v>
      </c>
    </row>
    <row r="105" spans="1:4" ht="17.25" customHeight="1" outlineLevel="4">
      <c r="A105" s="338" t="s">
        <v>1401</v>
      </c>
      <c r="B105" s="322" t="s">
        <v>5</v>
      </c>
      <c r="C105" s="322" t="s">
        <v>1400</v>
      </c>
      <c r="D105" s="324">
        <v>3388.3</v>
      </c>
    </row>
    <row r="106" spans="1:4" ht="15" outlineLevel="5">
      <c r="A106" s="340" t="s">
        <v>1403</v>
      </c>
      <c r="B106" s="325" t="s">
        <v>5</v>
      </c>
      <c r="C106" s="325" t="s">
        <v>1402</v>
      </c>
      <c r="D106" s="327">
        <v>3388.3</v>
      </c>
    </row>
    <row r="107" spans="1:4" ht="18.75" customHeight="1" outlineLevel="4">
      <c r="A107" s="338" t="s">
        <v>1405</v>
      </c>
      <c r="B107" s="322" t="s">
        <v>5</v>
      </c>
      <c r="C107" s="322" t="s">
        <v>1404</v>
      </c>
      <c r="D107" s="324">
        <v>10974.9</v>
      </c>
    </row>
    <row r="108" spans="1:4" ht="15" outlineLevel="5">
      <c r="A108" s="340" t="s">
        <v>1407</v>
      </c>
      <c r="B108" s="325" t="s">
        <v>5</v>
      </c>
      <c r="C108" s="325" t="s">
        <v>1406</v>
      </c>
      <c r="D108" s="327">
        <v>10974.9</v>
      </c>
    </row>
    <row r="109" spans="1:4" ht="15" outlineLevel="3">
      <c r="A109" s="337" t="s">
        <v>1409</v>
      </c>
      <c r="B109" s="319" t="s">
        <v>5</v>
      </c>
      <c r="C109" s="319" t="s">
        <v>1408</v>
      </c>
      <c r="D109" s="321">
        <v>126460.40000000001</v>
      </c>
    </row>
    <row r="110" spans="1:4" ht="30" outlineLevel="4">
      <c r="A110" s="338" t="s">
        <v>1411</v>
      </c>
      <c r="B110" s="322" t="s">
        <v>5</v>
      </c>
      <c r="C110" s="322" t="s">
        <v>1410</v>
      </c>
      <c r="D110" s="324">
        <v>23998.2</v>
      </c>
    </row>
    <row r="111" spans="1:4" ht="30" outlineLevel="5">
      <c r="A111" s="340" t="s">
        <v>1413</v>
      </c>
      <c r="B111" s="325" t="s">
        <v>5</v>
      </c>
      <c r="C111" s="325" t="s">
        <v>1412</v>
      </c>
      <c r="D111" s="327">
        <v>23998.2</v>
      </c>
    </row>
    <row r="112" spans="1:4" ht="30" outlineLevel="4">
      <c r="A112" s="338" t="s">
        <v>1415</v>
      </c>
      <c r="B112" s="322" t="s">
        <v>5</v>
      </c>
      <c r="C112" s="322" t="s">
        <v>1414</v>
      </c>
      <c r="D112" s="324">
        <v>53272.2</v>
      </c>
    </row>
    <row r="113" spans="1:4" ht="30" outlineLevel="5">
      <c r="A113" s="340" t="s">
        <v>1417</v>
      </c>
      <c r="B113" s="325" t="s">
        <v>5</v>
      </c>
      <c r="C113" s="325" t="s">
        <v>1416</v>
      </c>
      <c r="D113" s="327">
        <v>53272.2</v>
      </c>
    </row>
    <row r="114" spans="1:4" ht="45" outlineLevel="4">
      <c r="A114" s="338" t="s">
        <v>1419</v>
      </c>
      <c r="B114" s="322" t="s">
        <v>5</v>
      </c>
      <c r="C114" s="322" t="s">
        <v>1418</v>
      </c>
      <c r="D114" s="324">
        <v>36159.8</v>
      </c>
    </row>
    <row r="115" spans="1:4" ht="45" outlineLevel="5">
      <c r="A115" s="340" t="s">
        <v>1421</v>
      </c>
      <c r="B115" s="325" t="s">
        <v>5</v>
      </c>
      <c r="C115" s="325" t="s">
        <v>1420</v>
      </c>
      <c r="D115" s="327">
        <v>36159.8</v>
      </c>
    </row>
    <row r="116" spans="1:4" ht="45" outlineLevel="4">
      <c r="A116" s="338" t="s">
        <v>1423</v>
      </c>
      <c r="B116" s="322" t="s">
        <v>5</v>
      </c>
      <c r="C116" s="322" t="s">
        <v>1422</v>
      </c>
      <c r="D116" s="324">
        <v>13.5</v>
      </c>
    </row>
    <row r="117" spans="1:4" ht="45" outlineLevel="5">
      <c r="A117" s="340" t="s">
        <v>1425</v>
      </c>
      <c r="B117" s="325" t="s">
        <v>5</v>
      </c>
      <c r="C117" s="325" t="s">
        <v>1424</v>
      </c>
      <c r="D117" s="327">
        <v>13.5</v>
      </c>
    </row>
    <row r="118" spans="1:4" ht="75" outlineLevel="4">
      <c r="A118" s="342" t="s">
        <v>1427</v>
      </c>
      <c r="B118" s="322" t="s">
        <v>5</v>
      </c>
      <c r="C118" s="322" t="s">
        <v>1426</v>
      </c>
      <c r="D118" s="324">
        <v>6578.6</v>
      </c>
    </row>
    <row r="119" spans="1:4" ht="75" outlineLevel="5">
      <c r="A119" s="343" t="s">
        <v>1429</v>
      </c>
      <c r="B119" s="325" t="s">
        <v>5</v>
      </c>
      <c r="C119" s="325" t="s">
        <v>1428</v>
      </c>
      <c r="D119" s="327">
        <v>6578.6</v>
      </c>
    </row>
    <row r="120" spans="1:4" ht="45" outlineLevel="4">
      <c r="A120" s="338" t="s">
        <v>1431</v>
      </c>
      <c r="B120" s="322" t="s">
        <v>5</v>
      </c>
      <c r="C120" s="322" t="s">
        <v>1430</v>
      </c>
      <c r="D120" s="324">
        <v>0</v>
      </c>
    </row>
    <row r="121" spans="1:4" ht="49.5" customHeight="1" outlineLevel="5">
      <c r="A121" s="340" t="s">
        <v>1433</v>
      </c>
      <c r="B121" s="325" t="s">
        <v>5</v>
      </c>
      <c r="C121" s="325" t="s">
        <v>1432</v>
      </c>
      <c r="D121" s="327">
        <v>0</v>
      </c>
    </row>
    <row r="122" spans="1:4" ht="30" outlineLevel="4">
      <c r="A122" s="338" t="s">
        <v>1435</v>
      </c>
      <c r="B122" s="322" t="s">
        <v>5</v>
      </c>
      <c r="C122" s="322" t="s">
        <v>1434</v>
      </c>
      <c r="D122" s="324">
        <v>730.6</v>
      </c>
    </row>
    <row r="123" spans="1:4" ht="30" outlineLevel="5">
      <c r="A123" s="340" t="s">
        <v>1437</v>
      </c>
      <c r="B123" s="325" t="s">
        <v>5</v>
      </c>
      <c r="C123" s="325" t="s">
        <v>1436</v>
      </c>
      <c r="D123" s="327">
        <v>730.6</v>
      </c>
    </row>
    <row r="124" spans="1:4" ht="30" outlineLevel="4">
      <c r="A124" s="338" t="s">
        <v>1439</v>
      </c>
      <c r="B124" s="322" t="s">
        <v>5</v>
      </c>
      <c r="C124" s="322" t="s">
        <v>1438</v>
      </c>
      <c r="D124" s="324">
        <v>5707.5</v>
      </c>
    </row>
    <row r="125" spans="1:4" ht="30" outlineLevel="5">
      <c r="A125" s="340" t="s">
        <v>1441</v>
      </c>
      <c r="B125" s="325" t="s">
        <v>5</v>
      </c>
      <c r="C125" s="325" t="s">
        <v>1440</v>
      </c>
      <c r="D125" s="327">
        <v>5707.5</v>
      </c>
    </row>
    <row r="126" spans="1:4" ht="15" outlineLevel="3">
      <c r="A126" s="337" t="s">
        <v>1443</v>
      </c>
      <c r="B126" s="319" t="s">
        <v>5</v>
      </c>
      <c r="C126" s="319" t="s">
        <v>1442</v>
      </c>
      <c r="D126" s="321">
        <v>22669.9</v>
      </c>
    </row>
    <row r="127" spans="1:4" ht="45" outlineLevel="4">
      <c r="A127" s="338" t="s">
        <v>1449</v>
      </c>
      <c r="B127" s="322" t="s">
        <v>5</v>
      </c>
      <c r="C127" s="322" t="s">
        <v>1448</v>
      </c>
      <c r="D127" s="324">
        <v>861.2</v>
      </c>
    </row>
    <row r="128" spans="1:4" ht="45" outlineLevel="5">
      <c r="A128" s="340" t="s">
        <v>1451</v>
      </c>
      <c r="B128" s="325" t="s">
        <v>5</v>
      </c>
      <c r="C128" s="325" t="s">
        <v>1450</v>
      </c>
      <c r="D128" s="327">
        <v>861.2</v>
      </c>
    </row>
    <row r="129" spans="1:4" ht="45" outlineLevel="4">
      <c r="A129" s="338" t="s">
        <v>1453</v>
      </c>
      <c r="B129" s="322" t="s">
        <v>5</v>
      </c>
      <c r="C129" s="322" t="s">
        <v>1452</v>
      </c>
      <c r="D129" s="324">
        <v>2474.2</v>
      </c>
    </row>
    <row r="130" spans="1:4" ht="45" outlineLevel="5">
      <c r="A130" s="340" t="s">
        <v>1453</v>
      </c>
      <c r="B130" s="325" t="s">
        <v>5</v>
      </c>
      <c r="C130" s="325" t="s">
        <v>1452</v>
      </c>
      <c r="D130" s="327">
        <v>2474.2</v>
      </c>
    </row>
    <row r="131" spans="1:4" ht="18" customHeight="1" outlineLevel="4">
      <c r="A131" s="338" t="s">
        <v>1455</v>
      </c>
      <c r="B131" s="322" t="s">
        <v>5</v>
      </c>
      <c r="C131" s="322" t="s">
        <v>1454</v>
      </c>
      <c r="D131" s="324">
        <v>19334.5</v>
      </c>
    </row>
    <row r="132" spans="1:4" ht="15" outlineLevel="5">
      <c r="A132" s="340" t="s">
        <v>1457</v>
      </c>
      <c r="B132" s="325" t="s">
        <v>5</v>
      </c>
      <c r="C132" s="325" t="s">
        <v>1456</v>
      </c>
      <c r="D132" s="327">
        <v>19334.5</v>
      </c>
    </row>
    <row r="133" spans="1:4" ht="33.75" customHeight="1" outlineLevel="2">
      <c r="A133" s="337" t="s">
        <v>1467</v>
      </c>
      <c r="B133" s="319" t="s">
        <v>5</v>
      </c>
      <c r="C133" s="319" t="s">
        <v>1466</v>
      </c>
      <c r="D133" s="321">
        <v>-459.8</v>
      </c>
    </row>
    <row r="134" spans="1:4" ht="33.75" customHeight="1" outlineLevel="3">
      <c r="A134" s="337" t="s">
        <v>1469</v>
      </c>
      <c r="B134" s="319" t="s">
        <v>5</v>
      </c>
      <c r="C134" s="319" t="s">
        <v>1468</v>
      </c>
      <c r="D134" s="321">
        <v>-459.8</v>
      </c>
    </row>
    <row r="135" spans="1:4" ht="45" outlineLevel="4">
      <c r="A135" s="338" t="s">
        <v>1471</v>
      </c>
      <c r="B135" s="322" t="s">
        <v>5</v>
      </c>
      <c r="C135" s="322" t="s">
        <v>1470</v>
      </c>
      <c r="D135" s="324">
        <v>-121.1</v>
      </c>
    </row>
    <row r="136" spans="1:4" ht="45" outlineLevel="5">
      <c r="A136" s="340" t="s">
        <v>1471</v>
      </c>
      <c r="B136" s="325" t="s">
        <v>5</v>
      </c>
      <c r="C136" s="325" t="s">
        <v>1470</v>
      </c>
      <c r="D136" s="327">
        <v>-121.1</v>
      </c>
    </row>
    <row r="137" spans="1:4" ht="45" outlineLevel="4">
      <c r="A137" s="338" t="s">
        <v>1473</v>
      </c>
      <c r="B137" s="322" t="s">
        <v>5</v>
      </c>
      <c r="C137" s="322" t="s">
        <v>1472</v>
      </c>
      <c r="D137" s="324">
        <v>-4.6</v>
      </c>
    </row>
    <row r="138" spans="1:4" ht="45" outlineLevel="5">
      <c r="A138" s="340" t="s">
        <v>1473</v>
      </c>
      <c r="B138" s="325" t="s">
        <v>5</v>
      </c>
      <c r="C138" s="325" t="s">
        <v>1472</v>
      </c>
      <c r="D138" s="327">
        <v>-4.6</v>
      </c>
    </row>
    <row r="139" spans="1:4" ht="33" customHeight="1" outlineLevel="4">
      <c r="A139" s="338" t="s">
        <v>1475</v>
      </c>
      <c r="B139" s="322" t="s">
        <v>5</v>
      </c>
      <c r="C139" s="322" t="s">
        <v>1474</v>
      </c>
      <c r="D139" s="324">
        <v>-334.1</v>
      </c>
    </row>
    <row r="140" spans="1:4" ht="30" outlineLevel="5">
      <c r="A140" s="340" t="s">
        <v>1475</v>
      </c>
      <c r="B140" s="325" t="s">
        <v>5</v>
      </c>
      <c r="C140" s="325" t="s">
        <v>1474</v>
      </c>
      <c r="D140" s="327">
        <v>-334.1</v>
      </c>
    </row>
    <row r="141" spans="1:4" ht="18.75" customHeight="1">
      <c r="A141" s="347" t="s">
        <v>1485</v>
      </c>
      <c r="B141" s="336" t="s">
        <v>6</v>
      </c>
      <c r="C141" s="350"/>
      <c r="D141" s="321">
        <v>293662.20000000007</v>
      </c>
    </row>
    <row r="142" spans="1:4" ht="15" outlineLevel="1">
      <c r="A142" s="337" t="s">
        <v>1027</v>
      </c>
      <c r="B142" s="319" t="s">
        <v>6</v>
      </c>
      <c r="C142" s="319" t="s">
        <v>1026</v>
      </c>
      <c r="D142" s="321">
        <v>7.4</v>
      </c>
    </row>
    <row r="143" spans="1:4" ht="28.5" outlineLevel="2">
      <c r="A143" s="337" t="s">
        <v>1166</v>
      </c>
      <c r="B143" s="319" t="s">
        <v>6</v>
      </c>
      <c r="C143" s="319" t="s">
        <v>1165</v>
      </c>
      <c r="D143" s="321">
        <v>7.4</v>
      </c>
    </row>
    <row r="144" spans="1:4" ht="15" outlineLevel="3">
      <c r="A144" s="337" t="s">
        <v>1168</v>
      </c>
      <c r="B144" s="319" t="s">
        <v>6</v>
      </c>
      <c r="C144" s="319" t="s">
        <v>1167</v>
      </c>
      <c r="D144" s="321">
        <v>7.4</v>
      </c>
    </row>
    <row r="145" spans="1:4" ht="30" outlineLevel="4">
      <c r="A145" s="338" t="s">
        <v>1170</v>
      </c>
      <c r="B145" s="322" t="s">
        <v>6</v>
      </c>
      <c r="C145" s="322" t="s">
        <v>1169</v>
      </c>
      <c r="D145" s="324">
        <v>7.4</v>
      </c>
    </row>
    <row r="146" spans="1:4" ht="30" outlineLevel="5">
      <c r="A146" s="340" t="s">
        <v>1170</v>
      </c>
      <c r="B146" s="325" t="s">
        <v>6</v>
      </c>
      <c r="C146" s="325" t="s">
        <v>1169</v>
      </c>
      <c r="D146" s="327">
        <v>7.4</v>
      </c>
    </row>
    <row r="147" spans="1:4" ht="15" outlineLevel="1">
      <c r="A147" s="337" t="s">
        <v>1365</v>
      </c>
      <c r="B147" s="319" t="s">
        <v>6</v>
      </c>
      <c r="C147" s="319" t="s">
        <v>1364</v>
      </c>
      <c r="D147" s="321">
        <v>293654.80000000005</v>
      </c>
    </row>
    <row r="148" spans="1:4" ht="28.5" outlineLevel="2">
      <c r="A148" s="337" t="s">
        <v>1367</v>
      </c>
      <c r="B148" s="319" t="s">
        <v>6</v>
      </c>
      <c r="C148" s="319" t="s">
        <v>1366</v>
      </c>
      <c r="D148" s="321">
        <v>293654.80000000005</v>
      </c>
    </row>
    <row r="149" spans="1:4" ht="15" outlineLevel="3">
      <c r="A149" s="337" t="s">
        <v>1369</v>
      </c>
      <c r="B149" s="319" t="s">
        <v>6</v>
      </c>
      <c r="C149" s="319" t="s">
        <v>1368</v>
      </c>
      <c r="D149" s="321">
        <v>171742.90000000002</v>
      </c>
    </row>
    <row r="150" spans="1:4" ht="19.5" customHeight="1" outlineLevel="4">
      <c r="A150" s="338" t="s">
        <v>1371</v>
      </c>
      <c r="B150" s="322" t="s">
        <v>6</v>
      </c>
      <c r="C150" s="322" t="s">
        <v>1370</v>
      </c>
      <c r="D150" s="324">
        <v>84233.3</v>
      </c>
    </row>
    <row r="151" spans="1:4" ht="15" outlineLevel="5">
      <c r="A151" s="340" t="s">
        <v>1373</v>
      </c>
      <c r="B151" s="325" t="s">
        <v>6</v>
      </c>
      <c r="C151" s="325" t="s">
        <v>1372</v>
      </c>
      <c r="D151" s="327">
        <v>84233.3</v>
      </c>
    </row>
    <row r="152" spans="1:4" ht="18" customHeight="1" outlineLevel="4">
      <c r="A152" s="338" t="s">
        <v>1375</v>
      </c>
      <c r="B152" s="322" t="s">
        <v>6</v>
      </c>
      <c r="C152" s="322" t="s">
        <v>1374</v>
      </c>
      <c r="D152" s="324">
        <v>87509.6</v>
      </c>
    </row>
    <row r="153" spans="1:4" ht="30" outlineLevel="5">
      <c r="A153" s="340" t="s">
        <v>1377</v>
      </c>
      <c r="B153" s="325" t="s">
        <v>6</v>
      </c>
      <c r="C153" s="325" t="s">
        <v>1376</v>
      </c>
      <c r="D153" s="327">
        <v>87509.6</v>
      </c>
    </row>
    <row r="154" spans="1:4" ht="15" outlineLevel="3">
      <c r="A154" s="337" t="s">
        <v>1409</v>
      </c>
      <c r="B154" s="319" t="s">
        <v>6</v>
      </c>
      <c r="C154" s="319" t="s">
        <v>1408</v>
      </c>
      <c r="D154" s="321">
        <v>105235.5</v>
      </c>
    </row>
    <row r="155" spans="1:4" ht="30" outlineLevel="4">
      <c r="A155" s="338" t="s">
        <v>1411</v>
      </c>
      <c r="B155" s="322" t="s">
        <v>6</v>
      </c>
      <c r="C155" s="322" t="s">
        <v>1410</v>
      </c>
      <c r="D155" s="324">
        <v>105235.5</v>
      </c>
    </row>
    <row r="156" spans="1:4" ht="30" outlineLevel="5">
      <c r="A156" s="340" t="s">
        <v>1413</v>
      </c>
      <c r="B156" s="325" t="s">
        <v>6</v>
      </c>
      <c r="C156" s="325" t="s">
        <v>1412</v>
      </c>
      <c r="D156" s="327">
        <v>105235.5</v>
      </c>
    </row>
    <row r="157" spans="1:4" ht="15" outlineLevel="3">
      <c r="A157" s="337" t="s">
        <v>1443</v>
      </c>
      <c r="B157" s="319" t="s">
        <v>6</v>
      </c>
      <c r="C157" s="319" t="s">
        <v>1442</v>
      </c>
      <c r="D157" s="321">
        <v>16676.399999999998</v>
      </c>
    </row>
    <row r="158" spans="1:4" ht="45" outlineLevel="4">
      <c r="A158" s="338" t="s">
        <v>1445</v>
      </c>
      <c r="B158" s="322" t="s">
        <v>6</v>
      </c>
      <c r="C158" s="322" t="s">
        <v>1444</v>
      </c>
      <c r="D158" s="324">
        <v>2340.6</v>
      </c>
    </row>
    <row r="159" spans="1:4" ht="45" outlineLevel="5">
      <c r="A159" s="340" t="s">
        <v>1447</v>
      </c>
      <c r="B159" s="325" t="s">
        <v>6</v>
      </c>
      <c r="C159" s="325" t="s">
        <v>1446</v>
      </c>
      <c r="D159" s="327">
        <v>2340.6</v>
      </c>
    </row>
    <row r="160" spans="1:4" ht="45" outlineLevel="4">
      <c r="A160" s="338" t="s">
        <v>1449</v>
      </c>
      <c r="B160" s="322" t="s">
        <v>6</v>
      </c>
      <c r="C160" s="322" t="s">
        <v>1448</v>
      </c>
      <c r="D160" s="324">
        <v>14335.8</v>
      </c>
    </row>
    <row r="161" spans="1:4" ht="45" outlineLevel="5">
      <c r="A161" s="340" t="s">
        <v>1451</v>
      </c>
      <c r="B161" s="325" t="s">
        <v>6</v>
      </c>
      <c r="C161" s="325" t="s">
        <v>1450</v>
      </c>
      <c r="D161" s="327">
        <v>14335.8</v>
      </c>
    </row>
    <row r="162" spans="1:4" ht="57" outlineLevel="2">
      <c r="A162" s="337" t="s">
        <v>1459</v>
      </c>
      <c r="B162" s="319" t="s">
        <v>6</v>
      </c>
      <c r="C162" s="319" t="s">
        <v>1458</v>
      </c>
      <c r="D162" s="321">
        <v>0.4</v>
      </c>
    </row>
    <row r="163" spans="1:4" ht="63.75" customHeight="1" outlineLevel="3">
      <c r="A163" s="341" t="s">
        <v>1461</v>
      </c>
      <c r="B163" s="319" t="s">
        <v>6</v>
      </c>
      <c r="C163" s="319" t="s">
        <v>1460</v>
      </c>
      <c r="D163" s="321">
        <v>0.4</v>
      </c>
    </row>
    <row r="164" spans="1:4" ht="57" outlineLevel="4">
      <c r="A164" s="341" t="s">
        <v>1463</v>
      </c>
      <c r="B164" s="319" t="s">
        <v>6</v>
      </c>
      <c r="C164" s="319" t="s">
        <v>1462</v>
      </c>
      <c r="D164" s="321">
        <v>0.4</v>
      </c>
    </row>
    <row r="165" spans="1:4" ht="45" outlineLevel="5">
      <c r="A165" s="340" t="s">
        <v>1465</v>
      </c>
      <c r="B165" s="325" t="s">
        <v>6</v>
      </c>
      <c r="C165" s="325" t="s">
        <v>1464</v>
      </c>
      <c r="D165" s="327">
        <v>0.4</v>
      </c>
    </row>
    <row r="166" spans="1:4" ht="15">
      <c r="A166" s="351" t="s">
        <v>1486</v>
      </c>
      <c r="B166" s="319" t="s">
        <v>7</v>
      </c>
      <c r="C166" s="319"/>
      <c r="D166" s="321">
        <v>98535.5</v>
      </c>
    </row>
    <row r="167" spans="1:4" ht="15" outlineLevel="1">
      <c r="A167" s="337" t="s">
        <v>1027</v>
      </c>
      <c r="B167" s="319" t="s">
        <v>7</v>
      </c>
      <c r="C167" s="319" t="s">
        <v>1026</v>
      </c>
      <c r="D167" s="321">
        <v>98535.5</v>
      </c>
    </row>
    <row r="168" spans="1:4" ht="28.5" outlineLevel="2">
      <c r="A168" s="337" t="s">
        <v>1166</v>
      </c>
      <c r="B168" s="319" t="s">
        <v>7</v>
      </c>
      <c r="C168" s="319" t="s">
        <v>1165</v>
      </c>
      <c r="D168" s="321">
        <v>33945.100000000006</v>
      </c>
    </row>
    <row r="169" spans="1:4" ht="63.75" customHeight="1" outlineLevel="3">
      <c r="A169" s="341" t="s">
        <v>1172</v>
      </c>
      <c r="B169" s="319" t="s">
        <v>7</v>
      </c>
      <c r="C169" s="319" t="s">
        <v>1171</v>
      </c>
      <c r="D169" s="321">
        <v>33945.100000000006</v>
      </c>
    </row>
    <row r="170" spans="1:4" ht="45" outlineLevel="4">
      <c r="A170" s="338" t="s">
        <v>1174</v>
      </c>
      <c r="B170" s="322" t="s">
        <v>7</v>
      </c>
      <c r="C170" s="322" t="s">
        <v>1173</v>
      </c>
      <c r="D170" s="324">
        <v>32987.4</v>
      </c>
    </row>
    <row r="171" spans="1:4" ht="60" outlineLevel="5">
      <c r="A171" s="343" t="s">
        <v>1176</v>
      </c>
      <c r="B171" s="325" t="s">
        <v>7</v>
      </c>
      <c r="C171" s="325" t="s">
        <v>1175</v>
      </c>
      <c r="D171" s="327">
        <v>16119.5</v>
      </c>
    </row>
    <row r="172" spans="1:4" ht="60" outlineLevel="5">
      <c r="A172" s="343" t="s">
        <v>1176</v>
      </c>
      <c r="B172" s="325" t="s">
        <v>7</v>
      </c>
      <c r="C172" s="325" t="s">
        <v>1177</v>
      </c>
      <c r="D172" s="327">
        <v>568.7</v>
      </c>
    </row>
    <row r="173" spans="1:4" ht="60" outlineLevel="5">
      <c r="A173" s="343" t="s">
        <v>1179</v>
      </c>
      <c r="B173" s="325" t="s">
        <v>7</v>
      </c>
      <c r="C173" s="325" t="s">
        <v>1178</v>
      </c>
      <c r="D173" s="327">
        <v>15833</v>
      </c>
    </row>
    <row r="174" spans="1:4" ht="60" outlineLevel="5">
      <c r="A174" s="343" t="s">
        <v>1181</v>
      </c>
      <c r="B174" s="325" t="s">
        <v>7</v>
      </c>
      <c r="C174" s="325" t="s">
        <v>1180</v>
      </c>
      <c r="D174" s="327">
        <v>466.2</v>
      </c>
    </row>
    <row r="175" spans="1:4" ht="60" outlineLevel="4">
      <c r="A175" s="342" t="s">
        <v>1183</v>
      </c>
      <c r="B175" s="322" t="s">
        <v>7</v>
      </c>
      <c r="C175" s="322" t="s">
        <v>1182</v>
      </c>
      <c r="D175" s="324">
        <v>737.3</v>
      </c>
    </row>
    <row r="176" spans="1:4" ht="60" outlineLevel="5">
      <c r="A176" s="340" t="s">
        <v>1185</v>
      </c>
      <c r="B176" s="325" t="s">
        <v>7</v>
      </c>
      <c r="C176" s="325" t="s">
        <v>1184</v>
      </c>
      <c r="D176" s="327">
        <v>737.3</v>
      </c>
    </row>
    <row r="177" spans="1:4" ht="30" outlineLevel="4">
      <c r="A177" s="338" t="s">
        <v>1191</v>
      </c>
      <c r="B177" s="322" t="s">
        <v>7</v>
      </c>
      <c r="C177" s="322" t="s">
        <v>1190</v>
      </c>
      <c r="D177" s="324">
        <v>220.4</v>
      </c>
    </row>
    <row r="178" spans="1:4" ht="30" outlineLevel="5">
      <c r="A178" s="340" t="s">
        <v>1193</v>
      </c>
      <c r="B178" s="325" t="s">
        <v>7</v>
      </c>
      <c r="C178" s="325" t="s">
        <v>1192</v>
      </c>
      <c r="D178" s="327">
        <v>220.4</v>
      </c>
    </row>
    <row r="179" spans="1:4" ht="17.25" customHeight="1" outlineLevel="2">
      <c r="A179" s="337" t="s">
        <v>1239</v>
      </c>
      <c r="B179" s="319" t="s">
        <v>7</v>
      </c>
      <c r="C179" s="319" t="s">
        <v>1238</v>
      </c>
      <c r="D179" s="321">
        <v>63791.9</v>
      </c>
    </row>
    <row r="180" spans="1:4" ht="15" outlineLevel="3">
      <c r="A180" s="337" t="s">
        <v>1241</v>
      </c>
      <c r="B180" s="319" t="s">
        <v>7</v>
      </c>
      <c r="C180" s="319" t="s">
        <v>1240</v>
      </c>
      <c r="D180" s="321">
        <v>6</v>
      </c>
    </row>
    <row r="181" spans="1:4" ht="19.5" customHeight="1" outlineLevel="4">
      <c r="A181" s="338" t="s">
        <v>1243</v>
      </c>
      <c r="B181" s="322" t="s">
        <v>7</v>
      </c>
      <c r="C181" s="322" t="s">
        <v>1242</v>
      </c>
      <c r="D181" s="324">
        <v>6</v>
      </c>
    </row>
    <row r="182" spans="1:4" ht="15" outlineLevel="5">
      <c r="A182" s="340" t="s">
        <v>1243</v>
      </c>
      <c r="B182" s="325" t="s">
        <v>7</v>
      </c>
      <c r="C182" s="325" t="s">
        <v>1242</v>
      </c>
      <c r="D182" s="327">
        <v>6</v>
      </c>
    </row>
    <row r="183" spans="1:4" ht="28.5" outlineLevel="3">
      <c r="A183" s="337" t="s">
        <v>1245</v>
      </c>
      <c r="B183" s="319" t="s">
        <v>7</v>
      </c>
      <c r="C183" s="319" t="s">
        <v>1244</v>
      </c>
      <c r="D183" s="321">
        <v>56264.9</v>
      </c>
    </row>
    <row r="184" spans="1:4" ht="30" outlineLevel="4">
      <c r="A184" s="338" t="s">
        <v>1247</v>
      </c>
      <c r="B184" s="322" t="s">
        <v>7</v>
      </c>
      <c r="C184" s="322" t="s">
        <v>1246</v>
      </c>
      <c r="D184" s="324">
        <v>56175.5</v>
      </c>
    </row>
    <row r="185" spans="1:4" ht="45" outlineLevel="5">
      <c r="A185" s="340" t="s">
        <v>1249</v>
      </c>
      <c r="B185" s="325" t="s">
        <v>7</v>
      </c>
      <c r="C185" s="325" t="s">
        <v>1248</v>
      </c>
      <c r="D185" s="327">
        <v>10156.2</v>
      </c>
    </row>
    <row r="186" spans="1:4" ht="30" outlineLevel="5">
      <c r="A186" s="340" t="s">
        <v>1251</v>
      </c>
      <c r="B186" s="325" t="s">
        <v>7</v>
      </c>
      <c r="C186" s="325" t="s">
        <v>1250</v>
      </c>
      <c r="D186" s="327">
        <v>46019.3</v>
      </c>
    </row>
    <row r="187" spans="1:4" ht="45" outlineLevel="4">
      <c r="A187" s="338" t="s">
        <v>1253</v>
      </c>
      <c r="B187" s="322" t="s">
        <v>7</v>
      </c>
      <c r="C187" s="322" t="s">
        <v>1252</v>
      </c>
      <c r="D187" s="324">
        <v>89.4</v>
      </c>
    </row>
    <row r="188" spans="1:4" ht="45" outlineLevel="5">
      <c r="A188" s="340" t="s">
        <v>1255</v>
      </c>
      <c r="B188" s="325" t="s">
        <v>7</v>
      </c>
      <c r="C188" s="325" t="s">
        <v>1254</v>
      </c>
      <c r="D188" s="327">
        <v>89.4</v>
      </c>
    </row>
    <row r="189" spans="1:4" ht="57" outlineLevel="3">
      <c r="A189" s="337" t="s">
        <v>1257</v>
      </c>
      <c r="B189" s="319" t="s">
        <v>7</v>
      </c>
      <c r="C189" s="319" t="s">
        <v>1256</v>
      </c>
      <c r="D189" s="321">
        <v>7521</v>
      </c>
    </row>
    <row r="190" spans="1:4" ht="60" outlineLevel="4">
      <c r="A190" s="338" t="s">
        <v>1259</v>
      </c>
      <c r="B190" s="322" t="s">
        <v>7</v>
      </c>
      <c r="C190" s="322" t="s">
        <v>1258</v>
      </c>
      <c r="D190" s="324">
        <v>7521</v>
      </c>
    </row>
    <row r="191" spans="1:4" ht="68.25" customHeight="1" outlineLevel="5">
      <c r="A191" s="343" t="s">
        <v>1261</v>
      </c>
      <c r="B191" s="325" t="s">
        <v>7</v>
      </c>
      <c r="C191" s="325" t="s">
        <v>1260</v>
      </c>
      <c r="D191" s="327">
        <v>5827.2</v>
      </c>
    </row>
    <row r="192" spans="1:4" ht="60" outlineLevel="5">
      <c r="A192" s="343" t="s">
        <v>1263</v>
      </c>
      <c r="B192" s="325" t="s">
        <v>7</v>
      </c>
      <c r="C192" s="325" t="s">
        <v>1262</v>
      </c>
      <c r="D192" s="327">
        <v>1693.8</v>
      </c>
    </row>
    <row r="193" spans="1:4" ht="15" outlineLevel="2">
      <c r="A193" s="337" t="s">
        <v>1265</v>
      </c>
      <c r="B193" s="319" t="s">
        <v>7</v>
      </c>
      <c r="C193" s="319" t="s">
        <v>1264</v>
      </c>
      <c r="D193" s="321">
        <v>1.4</v>
      </c>
    </row>
    <row r="194" spans="1:4" ht="42.75" outlineLevel="3">
      <c r="A194" s="337" t="s">
        <v>1339</v>
      </c>
      <c r="B194" s="319" t="s">
        <v>7</v>
      </c>
      <c r="C194" s="319" t="s">
        <v>1338</v>
      </c>
      <c r="D194" s="321">
        <v>1.4</v>
      </c>
    </row>
    <row r="195" spans="1:4" ht="60" outlineLevel="4">
      <c r="A195" s="338" t="s">
        <v>1341</v>
      </c>
      <c r="B195" s="322" t="s">
        <v>7</v>
      </c>
      <c r="C195" s="322" t="s">
        <v>1340</v>
      </c>
      <c r="D195" s="324">
        <v>1.4</v>
      </c>
    </row>
    <row r="196" spans="1:4" ht="45" outlineLevel="5">
      <c r="A196" s="340" t="s">
        <v>1341</v>
      </c>
      <c r="B196" s="325" t="s">
        <v>7</v>
      </c>
      <c r="C196" s="325" t="s">
        <v>1340</v>
      </c>
      <c r="D196" s="327">
        <v>1.4</v>
      </c>
    </row>
    <row r="197" spans="1:4" ht="15" outlineLevel="2">
      <c r="A197" s="337" t="s">
        <v>1359</v>
      </c>
      <c r="B197" s="319" t="s">
        <v>7</v>
      </c>
      <c r="C197" s="319" t="s">
        <v>1358</v>
      </c>
      <c r="D197" s="321">
        <v>797.1</v>
      </c>
    </row>
    <row r="198" spans="1:4" ht="15" outlineLevel="3">
      <c r="A198" s="337" t="s">
        <v>1361</v>
      </c>
      <c r="B198" s="319" t="s">
        <v>7</v>
      </c>
      <c r="C198" s="319" t="s">
        <v>1360</v>
      </c>
      <c r="D198" s="321">
        <v>797.1</v>
      </c>
    </row>
    <row r="199" spans="1:4" ht="20.25" customHeight="1" outlineLevel="4">
      <c r="A199" s="338" t="s">
        <v>1363</v>
      </c>
      <c r="B199" s="322" t="s">
        <v>7</v>
      </c>
      <c r="C199" s="322" t="s">
        <v>1362</v>
      </c>
      <c r="D199" s="324">
        <v>797.1</v>
      </c>
    </row>
    <row r="200" spans="1:4" ht="15" outlineLevel="5">
      <c r="A200" s="340" t="s">
        <v>1363</v>
      </c>
      <c r="B200" s="325" t="s">
        <v>7</v>
      </c>
      <c r="C200" s="325" t="s">
        <v>1362</v>
      </c>
      <c r="D200" s="327">
        <v>797.1</v>
      </c>
    </row>
    <row r="201" spans="1:4" ht="15" outlineLevel="1">
      <c r="A201" s="337" t="s">
        <v>1365</v>
      </c>
      <c r="B201" s="319" t="s">
        <v>7</v>
      </c>
      <c r="C201" s="319" t="s">
        <v>1364</v>
      </c>
      <c r="D201" s="321">
        <v>0</v>
      </c>
    </row>
    <row r="202" spans="1:4" ht="28.5" outlineLevel="2">
      <c r="A202" s="337" t="s">
        <v>1367</v>
      </c>
      <c r="B202" s="319" t="s">
        <v>7</v>
      </c>
      <c r="C202" s="319" t="s">
        <v>1366</v>
      </c>
      <c r="D202" s="321">
        <v>0</v>
      </c>
    </row>
    <row r="203" spans="1:4" ht="28.5" outlineLevel="3">
      <c r="A203" s="337" t="s">
        <v>1383</v>
      </c>
      <c r="B203" s="319" t="s">
        <v>7</v>
      </c>
      <c r="C203" s="319" t="s">
        <v>1382</v>
      </c>
      <c r="D203" s="321">
        <v>0</v>
      </c>
    </row>
    <row r="204" spans="1:4" ht="18" customHeight="1" outlineLevel="4">
      <c r="A204" s="338" t="s">
        <v>1405</v>
      </c>
      <c r="B204" s="322" t="s">
        <v>7</v>
      </c>
      <c r="C204" s="322" t="s">
        <v>1404</v>
      </c>
      <c r="D204" s="324">
        <v>0</v>
      </c>
    </row>
    <row r="205" spans="1:4" ht="15" outlineLevel="5">
      <c r="A205" s="340" t="s">
        <v>1407</v>
      </c>
      <c r="B205" s="325" t="s">
        <v>7</v>
      </c>
      <c r="C205" s="325" t="s">
        <v>1406</v>
      </c>
      <c r="D205" s="327">
        <v>0</v>
      </c>
    </row>
    <row r="206" spans="1:4" ht="15">
      <c r="A206" s="351" t="s">
        <v>1487</v>
      </c>
      <c r="B206" s="319" t="s">
        <v>8</v>
      </c>
      <c r="C206" s="319"/>
      <c r="D206" s="321">
        <v>13755.1</v>
      </c>
    </row>
    <row r="207" spans="1:4" ht="15" outlineLevel="1">
      <c r="A207" s="337" t="s">
        <v>1027</v>
      </c>
      <c r="B207" s="319" t="s">
        <v>8</v>
      </c>
      <c r="C207" s="319" t="s">
        <v>1026</v>
      </c>
      <c r="D207" s="321">
        <v>735.5</v>
      </c>
    </row>
    <row r="208" spans="1:4" ht="28.5" outlineLevel="2">
      <c r="A208" s="337" t="s">
        <v>1166</v>
      </c>
      <c r="B208" s="319" t="s">
        <v>8</v>
      </c>
      <c r="C208" s="319" t="s">
        <v>1165</v>
      </c>
      <c r="D208" s="321">
        <v>202</v>
      </c>
    </row>
    <row r="209" spans="1:4" ht="63.75" customHeight="1" outlineLevel="3">
      <c r="A209" s="341" t="s">
        <v>1172</v>
      </c>
      <c r="B209" s="319" t="s">
        <v>8</v>
      </c>
      <c r="C209" s="319" t="s">
        <v>1171</v>
      </c>
      <c r="D209" s="321">
        <v>202</v>
      </c>
    </row>
    <row r="210" spans="1:4" ht="60" outlineLevel="4">
      <c r="A210" s="342" t="s">
        <v>1187</v>
      </c>
      <c r="B210" s="322" t="s">
        <v>8</v>
      </c>
      <c r="C210" s="322" t="s">
        <v>1186</v>
      </c>
      <c r="D210" s="324">
        <v>202</v>
      </c>
    </row>
    <row r="211" spans="1:4" ht="45" outlineLevel="5">
      <c r="A211" s="340" t="s">
        <v>1189</v>
      </c>
      <c r="B211" s="325" t="s">
        <v>8</v>
      </c>
      <c r="C211" s="325" t="s">
        <v>1188</v>
      </c>
      <c r="D211" s="327">
        <v>202</v>
      </c>
    </row>
    <row r="212" spans="1:4" ht="28.5" outlineLevel="2">
      <c r="A212" s="337" t="s">
        <v>1231</v>
      </c>
      <c r="B212" s="319" t="s">
        <v>8</v>
      </c>
      <c r="C212" s="319" t="s">
        <v>1230</v>
      </c>
      <c r="D212" s="321">
        <v>133.5</v>
      </c>
    </row>
    <row r="213" spans="1:4" ht="15" outlineLevel="3">
      <c r="A213" s="337" t="s">
        <v>1233</v>
      </c>
      <c r="B213" s="319" t="s">
        <v>8</v>
      </c>
      <c r="C213" s="319" t="s">
        <v>1232</v>
      </c>
      <c r="D213" s="321">
        <v>133.5</v>
      </c>
    </row>
    <row r="214" spans="1:4" ht="19.5" customHeight="1" outlineLevel="4">
      <c r="A214" s="338" t="s">
        <v>1235</v>
      </c>
      <c r="B214" s="322" t="s">
        <v>8</v>
      </c>
      <c r="C214" s="322" t="s">
        <v>1234</v>
      </c>
      <c r="D214" s="324">
        <v>133.5</v>
      </c>
    </row>
    <row r="215" spans="1:4" ht="15" outlineLevel="5">
      <c r="A215" s="340" t="s">
        <v>1237</v>
      </c>
      <c r="B215" s="325" t="s">
        <v>8</v>
      </c>
      <c r="C215" s="325" t="s">
        <v>1236</v>
      </c>
      <c r="D215" s="327">
        <v>133.5</v>
      </c>
    </row>
    <row r="216" spans="1:4" ht="15" outlineLevel="2">
      <c r="A216" s="337" t="s">
        <v>1265</v>
      </c>
      <c r="B216" s="319" t="s">
        <v>8</v>
      </c>
      <c r="C216" s="319" t="s">
        <v>1264</v>
      </c>
      <c r="D216" s="321">
        <v>400</v>
      </c>
    </row>
    <row r="217" spans="1:4" ht="15" outlineLevel="3">
      <c r="A217" s="337" t="s">
        <v>1293</v>
      </c>
      <c r="B217" s="319" t="s">
        <v>8</v>
      </c>
      <c r="C217" s="319" t="s">
        <v>1292</v>
      </c>
      <c r="D217" s="321">
        <v>400</v>
      </c>
    </row>
    <row r="218" spans="1:4" ht="45" outlineLevel="4">
      <c r="A218" s="338" t="s">
        <v>1295</v>
      </c>
      <c r="B218" s="322" t="s">
        <v>8</v>
      </c>
      <c r="C218" s="322" t="s">
        <v>1294</v>
      </c>
      <c r="D218" s="324">
        <v>400</v>
      </c>
    </row>
    <row r="219" spans="1:4" ht="45" outlineLevel="5">
      <c r="A219" s="340" t="s">
        <v>1297</v>
      </c>
      <c r="B219" s="325" t="s">
        <v>8</v>
      </c>
      <c r="C219" s="325" t="s">
        <v>1296</v>
      </c>
      <c r="D219" s="327">
        <v>400</v>
      </c>
    </row>
    <row r="220" spans="1:4" ht="15" outlineLevel="1">
      <c r="A220" s="337" t="s">
        <v>1365</v>
      </c>
      <c r="B220" s="319" t="s">
        <v>8</v>
      </c>
      <c r="C220" s="319" t="s">
        <v>1364</v>
      </c>
      <c r="D220" s="321">
        <v>13019.6</v>
      </c>
    </row>
    <row r="221" spans="1:4" ht="28.5" outlineLevel="2">
      <c r="A221" s="337" t="s">
        <v>1367</v>
      </c>
      <c r="B221" s="319" t="s">
        <v>8</v>
      </c>
      <c r="C221" s="319" t="s">
        <v>1366</v>
      </c>
      <c r="D221" s="321">
        <v>13019.6</v>
      </c>
    </row>
    <row r="222" spans="1:4" ht="15" outlineLevel="3">
      <c r="A222" s="337" t="s">
        <v>1443</v>
      </c>
      <c r="B222" s="319" t="s">
        <v>8</v>
      </c>
      <c r="C222" s="319" t="s">
        <v>1442</v>
      </c>
      <c r="D222" s="321">
        <v>13019.6</v>
      </c>
    </row>
    <row r="223" spans="1:4" ht="18.75" customHeight="1" outlineLevel="4">
      <c r="A223" s="338" t="s">
        <v>1455</v>
      </c>
      <c r="B223" s="322" t="s">
        <v>8</v>
      </c>
      <c r="C223" s="322" t="s">
        <v>1454</v>
      </c>
      <c r="D223" s="324">
        <v>13019.6</v>
      </c>
    </row>
    <row r="224" spans="1:4" ht="15" outlineLevel="5">
      <c r="A224" s="340" t="s">
        <v>1457</v>
      </c>
      <c r="B224" s="325" t="s">
        <v>8</v>
      </c>
      <c r="C224" s="325" t="s">
        <v>1456</v>
      </c>
      <c r="D224" s="327">
        <v>13019.6</v>
      </c>
    </row>
    <row r="225" spans="1:4" ht="15">
      <c r="A225" s="352" t="s">
        <v>1488</v>
      </c>
      <c r="B225" s="319" t="s">
        <v>10</v>
      </c>
      <c r="C225" s="319"/>
      <c r="D225" s="321">
        <v>553.1</v>
      </c>
    </row>
    <row r="226" spans="1:4" ht="15" outlineLevel="1">
      <c r="A226" s="337" t="s">
        <v>1027</v>
      </c>
      <c r="B226" s="319" t="s">
        <v>10</v>
      </c>
      <c r="C226" s="319" t="s">
        <v>1026</v>
      </c>
      <c r="D226" s="321">
        <v>12.2</v>
      </c>
    </row>
    <row r="227" spans="1:4" ht="28.5" outlineLevel="2">
      <c r="A227" s="337" t="s">
        <v>1231</v>
      </c>
      <c r="B227" s="319" t="s">
        <v>10</v>
      </c>
      <c r="C227" s="319" t="s">
        <v>1230</v>
      </c>
      <c r="D227" s="321">
        <v>12.2</v>
      </c>
    </row>
    <row r="228" spans="1:4" ht="15" outlineLevel="3">
      <c r="A228" s="337" t="s">
        <v>1233</v>
      </c>
      <c r="B228" s="319" t="s">
        <v>10</v>
      </c>
      <c r="C228" s="319" t="s">
        <v>1232</v>
      </c>
      <c r="D228" s="321">
        <v>12.2</v>
      </c>
    </row>
    <row r="229" spans="1:4" ht="21" customHeight="1" outlineLevel="4">
      <c r="A229" s="338" t="s">
        <v>1235</v>
      </c>
      <c r="B229" s="322" t="s">
        <v>10</v>
      </c>
      <c r="C229" s="322" t="s">
        <v>1234</v>
      </c>
      <c r="D229" s="324">
        <v>12.2</v>
      </c>
    </row>
    <row r="230" spans="1:4" ht="15" outlineLevel="5">
      <c r="A230" s="340" t="s">
        <v>1237</v>
      </c>
      <c r="B230" s="325" t="s">
        <v>10</v>
      </c>
      <c r="C230" s="325" t="s">
        <v>1236</v>
      </c>
      <c r="D230" s="327">
        <v>12.2</v>
      </c>
    </row>
    <row r="231" spans="1:4" ht="15" outlineLevel="1">
      <c r="A231" s="337" t="s">
        <v>1365</v>
      </c>
      <c r="B231" s="319" t="s">
        <v>10</v>
      </c>
      <c r="C231" s="319" t="s">
        <v>1364</v>
      </c>
      <c r="D231" s="321">
        <v>540.9</v>
      </c>
    </row>
    <row r="232" spans="1:4" ht="28.5" outlineLevel="2">
      <c r="A232" s="337" t="s">
        <v>1367</v>
      </c>
      <c r="B232" s="319" t="s">
        <v>10</v>
      </c>
      <c r="C232" s="319" t="s">
        <v>1366</v>
      </c>
      <c r="D232" s="321">
        <v>540.9</v>
      </c>
    </row>
    <row r="233" spans="1:4" ht="15" outlineLevel="3">
      <c r="A233" s="337" t="s">
        <v>1443</v>
      </c>
      <c r="B233" s="319" t="s">
        <v>10</v>
      </c>
      <c r="C233" s="319" t="s">
        <v>1442</v>
      </c>
      <c r="D233" s="321">
        <v>540.9</v>
      </c>
    </row>
    <row r="234" spans="1:4" ht="45" outlineLevel="4">
      <c r="A234" s="338" t="s">
        <v>1445</v>
      </c>
      <c r="B234" s="322" t="s">
        <v>10</v>
      </c>
      <c r="C234" s="322" t="s">
        <v>1444</v>
      </c>
      <c r="D234" s="324">
        <v>540.9</v>
      </c>
    </row>
    <row r="235" spans="1:4" ht="45" outlineLevel="5">
      <c r="A235" s="340" t="s">
        <v>1447</v>
      </c>
      <c r="B235" s="325" t="s">
        <v>10</v>
      </c>
      <c r="C235" s="325" t="s">
        <v>1446</v>
      </c>
      <c r="D235" s="327">
        <v>540.9</v>
      </c>
    </row>
    <row r="236" spans="1:4" ht="15">
      <c r="A236" s="351" t="s">
        <v>1489</v>
      </c>
      <c r="B236" s="319" t="s">
        <v>11</v>
      </c>
      <c r="C236" s="319"/>
      <c r="D236" s="321">
        <v>40.8</v>
      </c>
    </row>
    <row r="237" spans="1:4" ht="15" outlineLevel="1">
      <c r="A237" s="337" t="s">
        <v>1027</v>
      </c>
      <c r="B237" s="319" t="s">
        <v>11</v>
      </c>
      <c r="C237" s="319" t="s">
        <v>1026</v>
      </c>
      <c r="D237" s="321">
        <v>40.8</v>
      </c>
    </row>
    <row r="238" spans="1:4" ht="28.5" outlineLevel="2">
      <c r="A238" s="337" t="s">
        <v>1231</v>
      </c>
      <c r="B238" s="319" t="s">
        <v>11</v>
      </c>
      <c r="C238" s="319" t="s">
        <v>1230</v>
      </c>
      <c r="D238" s="321">
        <v>40.8</v>
      </c>
    </row>
    <row r="239" spans="1:4" ht="15" outlineLevel="3">
      <c r="A239" s="337" t="s">
        <v>1233</v>
      </c>
      <c r="B239" s="319" t="s">
        <v>11</v>
      </c>
      <c r="C239" s="319" t="s">
        <v>1232</v>
      </c>
      <c r="D239" s="321">
        <v>40.8</v>
      </c>
    </row>
    <row r="240" spans="1:4" ht="15.75" customHeight="1" outlineLevel="4">
      <c r="A240" s="338" t="s">
        <v>1235</v>
      </c>
      <c r="B240" s="322" t="s">
        <v>11</v>
      </c>
      <c r="C240" s="322" t="s">
        <v>1234</v>
      </c>
      <c r="D240" s="324">
        <v>40.8</v>
      </c>
    </row>
    <row r="241" spans="1:4" ht="15" outlineLevel="5">
      <c r="A241" s="340" t="s">
        <v>1237</v>
      </c>
      <c r="B241" s="325" t="s">
        <v>11</v>
      </c>
      <c r="C241" s="325" t="s">
        <v>1236</v>
      </c>
      <c r="D241" s="327">
        <v>40.8</v>
      </c>
    </row>
    <row r="242" spans="1:4" ht="15" outlineLevel="1">
      <c r="A242" s="337" t="s">
        <v>1365</v>
      </c>
      <c r="B242" s="319" t="s">
        <v>11</v>
      </c>
      <c r="C242" s="319" t="s">
        <v>1364</v>
      </c>
      <c r="D242" s="321">
        <v>0</v>
      </c>
    </row>
    <row r="243" spans="1:4" ht="28.5" outlineLevel="2">
      <c r="A243" s="337" t="s">
        <v>1367</v>
      </c>
      <c r="B243" s="319" t="s">
        <v>11</v>
      </c>
      <c r="C243" s="319" t="s">
        <v>1366</v>
      </c>
      <c r="D243" s="321">
        <v>0</v>
      </c>
    </row>
    <row r="244" spans="1:4" ht="15" outlineLevel="3">
      <c r="A244" s="337" t="s">
        <v>1409</v>
      </c>
      <c r="B244" s="319" t="s">
        <v>11</v>
      </c>
      <c r="C244" s="319" t="s">
        <v>1408</v>
      </c>
      <c r="D244" s="321">
        <v>0</v>
      </c>
    </row>
    <row r="245" spans="1:4" ht="30" outlineLevel="4">
      <c r="A245" s="338" t="s">
        <v>1411</v>
      </c>
      <c r="B245" s="322" t="s">
        <v>11</v>
      </c>
      <c r="C245" s="322" t="s">
        <v>1410</v>
      </c>
      <c r="D245" s="324">
        <v>0</v>
      </c>
    </row>
    <row r="246" spans="1:4" ht="30" outlineLevel="5">
      <c r="A246" s="340" t="s">
        <v>1413</v>
      </c>
      <c r="B246" s="325" t="s">
        <v>11</v>
      </c>
      <c r="C246" s="325" t="s">
        <v>1412</v>
      </c>
      <c r="D246" s="327">
        <v>0</v>
      </c>
    </row>
    <row r="247" spans="1:4" ht="15">
      <c r="A247" s="336" t="s">
        <v>1490</v>
      </c>
      <c r="B247" s="319" t="s">
        <v>1491</v>
      </c>
      <c r="C247" s="319"/>
      <c r="D247" s="321">
        <v>5230.7</v>
      </c>
    </row>
    <row r="248" spans="1:4" ht="15" outlineLevel="1">
      <c r="A248" s="337" t="s">
        <v>1027</v>
      </c>
      <c r="B248" s="319" t="s">
        <v>1491</v>
      </c>
      <c r="C248" s="319" t="s">
        <v>1026</v>
      </c>
      <c r="D248" s="321">
        <v>5230.7</v>
      </c>
    </row>
    <row r="249" spans="1:4" ht="28.5" outlineLevel="2">
      <c r="A249" s="337" t="s">
        <v>1166</v>
      </c>
      <c r="B249" s="319" t="s">
        <v>1491</v>
      </c>
      <c r="C249" s="319" t="s">
        <v>1165</v>
      </c>
      <c r="D249" s="321">
        <v>3658.9</v>
      </c>
    </row>
    <row r="250" spans="1:4" ht="66" customHeight="1" outlineLevel="3">
      <c r="A250" s="341" t="s">
        <v>1172</v>
      </c>
      <c r="B250" s="319" t="s">
        <v>1491</v>
      </c>
      <c r="C250" s="319" t="s">
        <v>1171</v>
      </c>
      <c r="D250" s="321">
        <v>3658.9</v>
      </c>
    </row>
    <row r="251" spans="1:4" ht="45" outlineLevel="4">
      <c r="A251" s="338" t="s">
        <v>1174</v>
      </c>
      <c r="B251" s="322" t="s">
        <v>1491</v>
      </c>
      <c r="C251" s="322" t="s">
        <v>1173</v>
      </c>
      <c r="D251" s="324">
        <v>3658.9</v>
      </c>
    </row>
    <row r="252" spans="1:4" ht="60" outlineLevel="5">
      <c r="A252" s="343" t="s">
        <v>1179</v>
      </c>
      <c r="B252" s="325" t="s">
        <v>1491</v>
      </c>
      <c r="C252" s="325" t="s">
        <v>1178</v>
      </c>
      <c r="D252" s="327">
        <v>3546.1</v>
      </c>
    </row>
    <row r="253" spans="1:4" ht="60" outlineLevel="5">
      <c r="A253" s="343" t="s">
        <v>1181</v>
      </c>
      <c r="B253" s="325" t="s">
        <v>1491</v>
      </c>
      <c r="C253" s="325" t="s">
        <v>1180</v>
      </c>
      <c r="D253" s="327">
        <v>112.8</v>
      </c>
    </row>
    <row r="254" spans="1:4" ht="21.75" customHeight="1" outlineLevel="2">
      <c r="A254" s="337" t="s">
        <v>1239</v>
      </c>
      <c r="B254" s="319" t="s">
        <v>1491</v>
      </c>
      <c r="C254" s="319" t="s">
        <v>1238</v>
      </c>
      <c r="D254" s="321">
        <v>1571.8</v>
      </c>
    </row>
    <row r="255" spans="1:4" ht="28.5" outlineLevel="3">
      <c r="A255" s="337" t="s">
        <v>1245</v>
      </c>
      <c r="B255" s="319" t="s">
        <v>1491</v>
      </c>
      <c r="C255" s="319" t="s">
        <v>1244</v>
      </c>
      <c r="D255" s="321">
        <v>1490.2</v>
      </c>
    </row>
    <row r="256" spans="1:4" ht="30" outlineLevel="4">
      <c r="A256" s="338" t="s">
        <v>1247</v>
      </c>
      <c r="B256" s="322" t="s">
        <v>1491</v>
      </c>
      <c r="C256" s="322" t="s">
        <v>1246</v>
      </c>
      <c r="D256" s="324">
        <v>1490.2</v>
      </c>
    </row>
    <row r="257" spans="1:4" ht="30" outlineLevel="5">
      <c r="A257" s="340" t="s">
        <v>1251</v>
      </c>
      <c r="B257" s="325" t="s">
        <v>1491</v>
      </c>
      <c r="C257" s="325" t="s">
        <v>1250</v>
      </c>
      <c r="D257" s="327">
        <v>1490.2</v>
      </c>
    </row>
    <row r="258" spans="1:4" ht="57" outlineLevel="3">
      <c r="A258" s="337" t="s">
        <v>1257</v>
      </c>
      <c r="B258" s="319" t="s">
        <v>1491</v>
      </c>
      <c r="C258" s="319" t="s">
        <v>1256</v>
      </c>
      <c r="D258" s="321">
        <v>81.6</v>
      </c>
    </row>
    <row r="259" spans="1:4" ht="60" outlineLevel="4">
      <c r="A259" s="338" t="s">
        <v>1259</v>
      </c>
      <c r="B259" s="322" t="s">
        <v>1491</v>
      </c>
      <c r="C259" s="322" t="s">
        <v>1258</v>
      </c>
      <c r="D259" s="324">
        <v>81.6</v>
      </c>
    </row>
    <row r="260" spans="1:4" ht="60" outlineLevel="5">
      <c r="A260" s="343" t="s">
        <v>1263</v>
      </c>
      <c r="B260" s="325" t="s">
        <v>1491</v>
      </c>
      <c r="C260" s="325" t="s">
        <v>1262</v>
      </c>
      <c r="D260" s="327">
        <v>81.6</v>
      </c>
    </row>
    <row r="261" spans="1:4" ht="28.5">
      <c r="A261" s="336" t="s">
        <v>1492</v>
      </c>
      <c r="B261" s="319" t="s">
        <v>12</v>
      </c>
      <c r="C261" s="319"/>
      <c r="D261" s="321">
        <v>237609.6</v>
      </c>
    </row>
    <row r="262" spans="1:4" ht="15" outlineLevel="1">
      <c r="A262" s="337" t="s">
        <v>1027</v>
      </c>
      <c r="B262" s="319" t="s">
        <v>12</v>
      </c>
      <c r="C262" s="319" t="s">
        <v>1026</v>
      </c>
      <c r="D262" s="321">
        <v>70.4</v>
      </c>
    </row>
    <row r="263" spans="1:4" ht="15" outlineLevel="2">
      <c r="A263" s="337" t="s">
        <v>1265</v>
      </c>
      <c r="B263" s="319" t="s">
        <v>12</v>
      </c>
      <c r="C263" s="319" t="s">
        <v>1264</v>
      </c>
      <c r="D263" s="321">
        <v>70.4</v>
      </c>
    </row>
    <row r="264" spans="1:4" ht="42.75" outlineLevel="3">
      <c r="A264" s="337" t="s">
        <v>1339</v>
      </c>
      <c r="B264" s="319" t="s">
        <v>12</v>
      </c>
      <c r="C264" s="319" t="s">
        <v>1338</v>
      </c>
      <c r="D264" s="321">
        <v>70.4</v>
      </c>
    </row>
    <row r="265" spans="1:4" ht="60" outlineLevel="4">
      <c r="A265" s="338" t="s">
        <v>1341</v>
      </c>
      <c r="B265" s="322" t="s">
        <v>12</v>
      </c>
      <c r="C265" s="322" t="s">
        <v>1340</v>
      </c>
      <c r="D265" s="324">
        <v>70.4</v>
      </c>
    </row>
    <row r="266" spans="1:4" ht="45" outlineLevel="5">
      <c r="A266" s="340" t="s">
        <v>1341</v>
      </c>
      <c r="B266" s="325" t="s">
        <v>12</v>
      </c>
      <c r="C266" s="325" t="s">
        <v>1340</v>
      </c>
      <c r="D266" s="327">
        <v>70.4</v>
      </c>
    </row>
    <row r="267" spans="1:4" ht="15" outlineLevel="1">
      <c r="A267" s="337" t="s">
        <v>1365</v>
      </c>
      <c r="B267" s="319" t="s">
        <v>12</v>
      </c>
      <c r="C267" s="319" t="s">
        <v>1364</v>
      </c>
      <c r="D267" s="321">
        <v>237539.19999999998</v>
      </c>
    </row>
    <row r="268" spans="1:4" ht="28.5" outlineLevel="2">
      <c r="A268" s="337" t="s">
        <v>1367</v>
      </c>
      <c r="B268" s="319" t="s">
        <v>12</v>
      </c>
      <c r="C268" s="319" t="s">
        <v>1366</v>
      </c>
      <c r="D268" s="321">
        <v>237925.9</v>
      </c>
    </row>
    <row r="269" spans="1:4" ht="28.5" outlineLevel="3">
      <c r="A269" s="337" t="s">
        <v>1383</v>
      </c>
      <c r="B269" s="319" t="s">
        <v>12</v>
      </c>
      <c r="C269" s="319" t="s">
        <v>1382</v>
      </c>
      <c r="D269" s="321">
        <v>97500</v>
      </c>
    </row>
    <row r="270" spans="1:4" ht="30" outlineLevel="4">
      <c r="A270" s="338" t="s">
        <v>1385</v>
      </c>
      <c r="B270" s="322" t="s">
        <v>12</v>
      </c>
      <c r="C270" s="322" t="s">
        <v>1384</v>
      </c>
      <c r="D270" s="324">
        <v>97500</v>
      </c>
    </row>
    <row r="271" spans="1:4" ht="30" outlineLevel="5">
      <c r="A271" s="340" t="s">
        <v>1387</v>
      </c>
      <c r="B271" s="325" t="s">
        <v>12</v>
      </c>
      <c r="C271" s="325" t="s">
        <v>1386</v>
      </c>
      <c r="D271" s="327">
        <v>97500</v>
      </c>
    </row>
    <row r="272" spans="1:4" ht="15" outlineLevel="3">
      <c r="A272" s="337" t="s">
        <v>1443</v>
      </c>
      <c r="B272" s="319" t="s">
        <v>12</v>
      </c>
      <c r="C272" s="319" t="s">
        <v>1442</v>
      </c>
      <c r="D272" s="321">
        <v>140425.9</v>
      </c>
    </row>
    <row r="273" spans="1:4" ht="21.75" customHeight="1" outlineLevel="4">
      <c r="A273" s="338" t="s">
        <v>1455</v>
      </c>
      <c r="B273" s="322" t="s">
        <v>12</v>
      </c>
      <c r="C273" s="322" t="s">
        <v>1454</v>
      </c>
      <c r="D273" s="324">
        <v>140425.9</v>
      </c>
    </row>
    <row r="274" spans="1:4" ht="15" outlineLevel="5">
      <c r="A274" s="340" t="s">
        <v>1457</v>
      </c>
      <c r="B274" s="325" t="s">
        <v>12</v>
      </c>
      <c r="C274" s="325" t="s">
        <v>1456</v>
      </c>
      <c r="D274" s="327">
        <v>140425.9</v>
      </c>
    </row>
    <row r="275" spans="1:4" ht="36.75" customHeight="1" outlineLevel="2">
      <c r="A275" s="337" t="s">
        <v>1467</v>
      </c>
      <c r="B275" s="319" t="s">
        <v>12</v>
      </c>
      <c r="C275" s="319" t="s">
        <v>1466</v>
      </c>
      <c r="D275" s="321">
        <v>-386.7</v>
      </c>
    </row>
    <row r="276" spans="1:4" ht="35.25" customHeight="1" outlineLevel="3">
      <c r="A276" s="337" t="s">
        <v>1469</v>
      </c>
      <c r="B276" s="319" t="s">
        <v>12</v>
      </c>
      <c r="C276" s="319" t="s">
        <v>1468</v>
      </c>
      <c r="D276" s="321">
        <v>-386.7</v>
      </c>
    </row>
    <row r="277" spans="1:4" ht="37.5" customHeight="1" outlineLevel="4">
      <c r="A277" s="338" t="s">
        <v>1475</v>
      </c>
      <c r="B277" s="322" t="s">
        <v>12</v>
      </c>
      <c r="C277" s="322" t="s">
        <v>1474</v>
      </c>
      <c r="D277" s="324">
        <v>-386.7</v>
      </c>
    </row>
    <row r="278" spans="1:4" ht="30" outlineLevel="5">
      <c r="A278" s="340" t="s">
        <v>1475</v>
      </c>
      <c r="B278" s="325" t="s">
        <v>12</v>
      </c>
      <c r="C278" s="325" t="s">
        <v>1474</v>
      </c>
      <c r="D278" s="327">
        <v>-386.7</v>
      </c>
    </row>
    <row r="279" spans="1:4" ht="15">
      <c r="A279" s="337" t="s">
        <v>1493</v>
      </c>
      <c r="B279" s="319" t="s">
        <v>14</v>
      </c>
      <c r="C279" s="319"/>
      <c r="D279" s="321">
        <v>1253606.4000000001</v>
      </c>
    </row>
    <row r="280" spans="1:4" ht="15" outlineLevel="1">
      <c r="A280" s="337" t="s">
        <v>1027</v>
      </c>
      <c r="B280" s="319" t="s">
        <v>14</v>
      </c>
      <c r="C280" s="319" t="s">
        <v>1026</v>
      </c>
      <c r="D280" s="321">
        <v>88.1</v>
      </c>
    </row>
    <row r="281" spans="1:4" ht="28.5" outlineLevel="2">
      <c r="A281" s="337" t="s">
        <v>1231</v>
      </c>
      <c r="B281" s="319" t="s">
        <v>14</v>
      </c>
      <c r="C281" s="319" t="s">
        <v>1230</v>
      </c>
      <c r="D281" s="321">
        <v>88.1</v>
      </c>
    </row>
    <row r="282" spans="1:4" ht="15" outlineLevel="3">
      <c r="A282" s="337" t="s">
        <v>1233</v>
      </c>
      <c r="B282" s="319" t="s">
        <v>14</v>
      </c>
      <c r="C282" s="319" t="s">
        <v>1232</v>
      </c>
      <c r="D282" s="321">
        <v>88.1</v>
      </c>
    </row>
    <row r="283" spans="1:4" ht="20.25" customHeight="1" outlineLevel="4">
      <c r="A283" s="338" t="s">
        <v>1235</v>
      </c>
      <c r="B283" s="322" t="s">
        <v>14</v>
      </c>
      <c r="C283" s="322" t="s">
        <v>1234</v>
      </c>
      <c r="D283" s="324">
        <v>88.1</v>
      </c>
    </row>
    <row r="284" spans="1:4" ht="15" outlineLevel="5">
      <c r="A284" s="340" t="s">
        <v>1237</v>
      </c>
      <c r="B284" s="325" t="s">
        <v>14</v>
      </c>
      <c r="C284" s="325" t="s">
        <v>1236</v>
      </c>
      <c r="D284" s="327">
        <v>88.1</v>
      </c>
    </row>
    <row r="285" spans="1:4" ht="15" outlineLevel="1">
      <c r="A285" s="337" t="s">
        <v>1365</v>
      </c>
      <c r="B285" s="319" t="s">
        <v>14</v>
      </c>
      <c r="C285" s="319" t="s">
        <v>1364</v>
      </c>
      <c r="D285" s="321">
        <v>1253518.3</v>
      </c>
    </row>
    <row r="286" spans="1:4" ht="28.5" outlineLevel="2">
      <c r="A286" s="337" t="s">
        <v>1367</v>
      </c>
      <c r="B286" s="319" t="s">
        <v>14</v>
      </c>
      <c r="C286" s="319" t="s">
        <v>1366</v>
      </c>
      <c r="D286" s="321">
        <v>1253637.5</v>
      </c>
    </row>
    <row r="287" spans="1:4" ht="28.5" outlineLevel="3">
      <c r="A287" s="337" t="s">
        <v>1383</v>
      </c>
      <c r="B287" s="319" t="s">
        <v>14</v>
      </c>
      <c r="C287" s="319" t="s">
        <v>1382</v>
      </c>
      <c r="D287" s="321">
        <v>124729.29999999999</v>
      </c>
    </row>
    <row r="288" spans="1:4" ht="30" outlineLevel="4">
      <c r="A288" s="338" t="s">
        <v>1385</v>
      </c>
      <c r="B288" s="322" t="s">
        <v>14</v>
      </c>
      <c r="C288" s="322" t="s">
        <v>1384</v>
      </c>
      <c r="D288" s="324">
        <v>78000</v>
      </c>
    </row>
    <row r="289" spans="1:4" ht="30" outlineLevel="5">
      <c r="A289" s="340" t="s">
        <v>1387</v>
      </c>
      <c r="B289" s="325" t="s">
        <v>14</v>
      </c>
      <c r="C289" s="325" t="s">
        <v>1386</v>
      </c>
      <c r="D289" s="327">
        <v>78000</v>
      </c>
    </row>
    <row r="290" spans="1:4" ht="30" outlineLevel="4">
      <c r="A290" s="338" t="s">
        <v>1389</v>
      </c>
      <c r="B290" s="322" t="s">
        <v>14</v>
      </c>
      <c r="C290" s="322" t="s">
        <v>1388</v>
      </c>
      <c r="D290" s="324">
        <v>1648.9</v>
      </c>
    </row>
    <row r="291" spans="1:4" ht="30" outlineLevel="5">
      <c r="A291" s="340" t="s">
        <v>1391</v>
      </c>
      <c r="B291" s="325" t="s">
        <v>14</v>
      </c>
      <c r="C291" s="325" t="s">
        <v>1390</v>
      </c>
      <c r="D291" s="327">
        <v>1648.9</v>
      </c>
    </row>
    <row r="292" spans="1:4" ht="45" outlineLevel="4">
      <c r="A292" s="338" t="s">
        <v>1393</v>
      </c>
      <c r="B292" s="322" t="s">
        <v>14</v>
      </c>
      <c r="C292" s="322" t="s">
        <v>1392</v>
      </c>
      <c r="D292" s="324">
        <v>2115.7</v>
      </c>
    </row>
    <row r="293" spans="1:4" ht="45" outlineLevel="5">
      <c r="A293" s="340" t="s">
        <v>1395</v>
      </c>
      <c r="B293" s="325" t="s">
        <v>14</v>
      </c>
      <c r="C293" s="325" t="s">
        <v>1394</v>
      </c>
      <c r="D293" s="327">
        <v>2115.7</v>
      </c>
    </row>
    <row r="294" spans="1:4" ht="36" customHeight="1" outlineLevel="4">
      <c r="A294" s="338" t="s">
        <v>1397</v>
      </c>
      <c r="B294" s="322" t="s">
        <v>14</v>
      </c>
      <c r="C294" s="322" t="s">
        <v>1396</v>
      </c>
      <c r="D294" s="324">
        <v>4844.5</v>
      </c>
    </row>
    <row r="295" spans="1:4" ht="36" customHeight="1" outlineLevel="5">
      <c r="A295" s="340" t="s">
        <v>1399</v>
      </c>
      <c r="B295" s="325" t="s">
        <v>14</v>
      </c>
      <c r="C295" s="325" t="s">
        <v>1398</v>
      </c>
      <c r="D295" s="327">
        <v>4844.5</v>
      </c>
    </row>
    <row r="296" spans="1:4" ht="21.75" customHeight="1" outlineLevel="4">
      <c r="A296" s="338" t="s">
        <v>1405</v>
      </c>
      <c r="B296" s="322" t="s">
        <v>14</v>
      </c>
      <c r="C296" s="322" t="s">
        <v>1404</v>
      </c>
      <c r="D296" s="324">
        <v>38120.2</v>
      </c>
    </row>
    <row r="297" spans="1:4" ht="15" outlineLevel="5">
      <c r="A297" s="340" t="s">
        <v>1407</v>
      </c>
      <c r="B297" s="325" t="s">
        <v>14</v>
      </c>
      <c r="C297" s="325" t="s">
        <v>1406</v>
      </c>
      <c r="D297" s="327">
        <v>38120.2</v>
      </c>
    </row>
    <row r="298" spans="1:4" ht="15" outlineLevel="3">
      <c r="A298" s="337" t="s">
        <v>1409</v>
      </c>
      <c r="B298" s="319" t="s">
        <v>14</v>
      </c>
      <c r="C298" s="319" t="s">
        <v>1408</v>
      </c>
      <c r="D298" s="321">
        <v>1128908.2</v>
      </c>
    </row>
    <row r="299" spans="1:4" ht="30" outlineLevel="4">
      <c r="A299" s="338" t="s">
        <v>1411</v>
      </c>
      <c r="B299" s="322" t="s">
        <v>14</v>
      </c>
      <c r="C299" s="322" t="s">
        <v>1410</v>
      </c>
      <c r="D299" s="324">
        <v>1128908.2</v>
      </c>
    </row>
    <row r="300" spans="1:4" ht="30" outlineLevel="5">
      <c r="A300" s="340" t="s">
        <v>1413</v>
      </c>
      <c r="B300" s="325" t="s">
        <v>14</v>
      </c>
      <c r="C300" s="325" t="s">
        <v>1412</v>
      </c>
      <c r="D300" s="327">
        <v>1128908.2</v>
      </c>
    </row>
    <row r="301" spans="1:4" ht="32.25" customHeight="1" outlineLevel="2">
      <c r="A301" s="337" t="s">
        <v>1467</v>
      </c>
      <c r="B301" s="319" t="s">
        <v>14</v>
      </c>
      <c r="C301" s="319" t="s">
        <v>1466</v>
      </c>
      <c r="D301" s="321">
        <v>-119.2</v>
      </c>
    </row>
    <row r="302" spans="1:4" ht="32.25" customHeight="1" outlineLevel="3">
      <c r="A302" s="337" t="s">
        <v>1469</v>
      </c>
      <c r="B302" s="319" t="s">
        <v>14</v>
      </c>
      <c r="C302" s="319" t="s">
        <v>1468</v>
      </c>
      <c r="D302" s="321">
        <v>-119.2</v>
      </c>
    </row>
    <row r="303" spans="1:4" ht="34.5" customHeight="1" outlineLevel="4">
      <c r="A303" s="338" t="s">
        <v>1475</v>
      </c>
      <c r="B303" s="322" t="s">
        <v>14</v>
      </c>
      <c r="C303" s="322" t="s">
        <v>1474</v>
      </c>
      <c r="D303" s="324">
        <v>-119.2</v>
      </c>
    </row>
    <row r="304" spans="1:4" ht="30" outlineLevel="5">
      <c r="A304" s="340" t="s">
        <v>1475</v>
      </c>
      <c r="B304" s="325" t="s">
        <v>14</v>
      </c>
      <c r="C304" s="325" t="s">
        <v>1474</v>
      </c>
      <c r="D304" s="327">
        <v>-119.2</v>
      </c>
    </row>
    <row r="305" spans="1:4" ht="15">
      <c r="A305" s="336" t="s">
        <v>1494</v>
      </c>
      <c r="B305" s="319" t="s">
        <v>16</v>
      </c>
      <c r="C305" s="319"/>
      <c r="D305" s="321">
        <v>672.6</v>
      </c>
    </row>
    <row r="306" spans="1:4" ht="15" outlineLevel="1">
      <c r="A306" s="337" t="s">
        <v>1365</v>
      </c>
      <c r="B306" s="319" t="s">
        <v>16</v>
      </c>
      <c r="C306" s="319" t="s">
        <v>1364</v>
      </c>
      <c r="D306" s="321">
        <v>672.6</v>
      </c>
    </row>
    <row r="307" spans="1:4" ht="28.5" outlineLevel="2">
      <c r="A307" s="337" t="s">
        <v>1367</v>
      </c>
      <c r="B307" s="319" t="s">
        <v>16</v>
      </c>
      <c r="C307" s="319" t="s">
        <v>1366</v>
      </c>
      <c r="D307" s="321">
        <v>672.6</v>
      </c>
    </row>
    <row r="308" spans="1:4" ht="15" outlineLevel="3">
      <c r="A308" s="337" t="s">
        <v>1443</v>
      </c>
      <c r="B308" s="319" t="s">
        <v>16</v>
      </c>
      <c r="C308" s="319" t="s">
        <v>1442</v>
      </c>
      <c r="D308" s="321">
        <v>672.6</v>
      </c>
    </row>
    <row r="309" spans="1:4" ht="45" outlineLevel="4">
      <c r="A309" s="338" t="s">
        <v>1445</v>
      </c>
      <c r="B309" s="322" t="s">
        <v>16</v>
      </c>
      <c r="C309" s="322" t="s">
        <v>1444</v>
      </c>
      <c r="D309" s="324">
        <v>672.6</v>
      </c>
    </row>
    <row r="310" spans="1:4" ht="45" outlineLevel="5">
      <c r="A310" s="340" t="s">
        <v>1447</v>
      </c>
      <c r="B310" s="325" t="s">
        <v>16</v>
      </c>
      <c r="C310" s="325" t="s">
        <v>1446</v>
      </c>
      <c r="D310" s="327">
        <v>672.6</v>
      </c>
    </row>
    <row r="311" spans="1:4" ht="15">
      <c r="A311" s="336" t="s">
        <v>1495</v>
      </c>
      <c r="B311" s="319" t="s">
        <v>1496</v>
      </c>
      <c r="C311" s="319"/>
      <c r="D311" s="321">
        <v>270</v>
      </c>
    </row>
    <row r="312" spans="1:4" ht="15" outlineLevel="1">
      <c r="A312" s="337" t="s">
        <v>1027</v>
      </c>
      <c r="B312" s="319" t="s">
        <v>1496</v>
      </c>
      <c r="C312" s="319" t="s">
        <v>1026</v>
      </c>
      <c r="D312" s="321">
        <v>270</v>
      </c>
    </row>
    <row r="313" spans="1:4" ht="15" outlineLevel="2">
      <c r="A313" s="337" t="s">
        <v>1265</v>
      </c>
      <c r="B313" s="319" t="s">
        <v>1496</v>
      </c>
      <c r="C313" s="319" t="s">
        <v>1264</v>
      </c>
      <c r="D313" s="321">
        <v>270</v>
      </c>
    </row>
    <row r="314" spans="1:4" ht="28.5" outlineLevel="3">
      <c r="A314" s="337" t="s">
        <v>1351</v>
      </c>
      <c r="B314" s="319" t="s">
        <v>1496</v>
      </c>
      <c r="C314" s="319" t="s">
        <v>1350</v>
      </c>
      <c r="D314" s="321">
        <v>270</v>
      </c>
    </row>
    <row r="315" spans="1:4" ht="30" outlineLevel="4">
      <c r="A315" s="338" t="s">
        <v>1353</v>
      </c>
      <c r="B315" s="322" t="s">
        <v>1496</v>
      </c>
      <c r="C315" s="322" t="s">
        <v>1352</v>
      </c>
      <c r="D315" s="324">
        <v>270</v>
      </c>
    </row>
    <row r="316" spans="1:4" ht="30" outlineLevel="5">
      <c r="A316" s="340" t="s">
        <v>1353</v>
      </c>
      <c r="B316" s="325" t="s">
        <v>1496</v>
      </c>
      <c r="C316" s="325" t="s">
        <v>1352</v>
      </c>
      <c r="D316" s="327">
        <v>270</v>
      </c>
    </row>
    <row r="317" spans="1:4" ht="28.5">
      <c r="A317" s="336" t="s">
        <v>1497</v>
      </c>
      <c r="B317" s="319" t="s">
        <v>1498</v>
      </c>
      <c r="C317" s="319"/>
      <c r="D317" s="321">
        <v>2242.2</v>
      </c>
    </row>
    <row r="318" spans="1:4" ht="15" outlineLevel="1">
      <c r="A318" s="337" t="s">
        <v>1027</v>
      </c>
      <c r="B318" s="319" t="s">
        <v>1498</v>
      </c>
      <c r="C318" s="319" t="s">
        <v>1026</v>
      </c>
      <c r="D318" s="321">
        <v>2242.2</v>
      </c>
    </row>
    <row r="319" spans="1:4" ht="15" outlineLevel="2">
      <c r="A319" s="337" t="s">
        <v>1265</v>
      </c>
      <c r="B319" s="319" t="s">
        <v>1498</v>
      </c>
      <c r="C319" s="319" t="s">
        <v>1264</v>
      </c>
      <c r="D319" s="321">
        <v>2242.2</v>
      </c>
    </row>
    <row r="320" spans="1:4" ht="77.25" customHeight="1" outlineLevel="3">
      <c r="A320" s="341" t="s">
        <v>1299</v>
      </c>
      <c r="B320" s="319" t="s">
        <v>1498</v>
      </c>
      <c r="C320" s="319" t="s">
        <v>1298</v>
      </c>
      <c r="D320" s="321">
        <v>93</v>
      </c>
    </row>
    <row r="321" spans="1:4" ht="30" outlineLevel="4">
      <c r="A321" s="338" t="s">
        <v>1313</v>
      </c>
      <c r="B321" s="322" t="s">
        <v>1498</v>
      </c>
      <c r="C321" s="322" t="s">
        <v>1312</v>
      </c>
      <c r="D321" s="324">
        <v>93</v>
      </c>
    </row>
    <row r="322" spans="1:4" ht="45" outlineLevel="5">
      <c r="A322" s="340" t="s">
        <v>1315</v>
      </c>
      <c r="B322" s="325" t="s">
        <v>1498</v>
      </c>
      <c r="C322" s="325" t="s">
        <v>1314</v>
      </c>
      <c r="D322" s="327">
        <v>93</v>
      </c>
    </row>
    <row r="323" spans="1:4" ht="42.75" outlineLevel="3">
      <c r="A323" s="337" t="s">
        <v>1325</v>
      </c>
      <c r="B323" s="319" t="s">
        <v>1498</v>
      </c>
      <c r="C323" s="319" t="s">
        <v>1324</v>
      </c>
      <c r="D323" s="321">
        <v>1978</v>
      </c>
    </row>
    <row r="324" spans="1:4" ht="75" outlineLevel="4">
      <c r="A324" s="342" t="s">
        <v>1327</v>
      </c>
      <c r="B324" s="322" t="s">
        <v>1498</v>
      </c>
      <c r="C324" s="322" t="s">
        <v>1326</v>
      </c>
      <c r="D324" s="324">
        <v>1978</v>
      </c>
    </row>
    <row r="325" spans="1:4" ht="60" outlineLevel="5">
      <c r="A325" s="343" t="s">
        <v>1327</v>
      </c>
      <c r="B325" s="325" t="s">
        <v>1498</v>
      </c>
      <c r="C325" s="325" t="s">
        <v>1326</v>
      </c>
      <c r="D325" s="327">
        <v>1978</v>
      </c>
    </row>
    <row r="326" spans="1:4" ht="28.5" outlineLevel="3">
      <c r="A326" s="337" t="s">
        <v>1351</v>
      </c>
      <c r="B326" s="319" t="s">
        <v>1498</v>
      </c>
      <c r="C326" s="319" t="s">
        <v>1350</v>
      </c>
      <c r="D326" s="321">
        <v>171.2</v>
      </c>
    </row>
    <row r="327" spans="1:4" ht="30" outlineLevel="4">
      <c r="A327" s="338" t="s">
        <v>1353</v>
      </c>
      <c r="B327" s="322" t="s">
        <v>1498</v>
      </c>
      <c r="C327" s="322" t="s">
        <v>1352</v>
      </c>
      <c r="D327" s="324">
        <v>171.2</v>
      </c>
    </row>
    <row r="328" spans="1:4" ht="60" outlineLevel="5">
      <c r="A328" s="343" t="s">
        <v>1355</v>
      </c>
      <c r="B328" s="325" t="s">
        <v>1498</v>
      </c>
      <c r="C328" s="325" t="s">
        <v>1354</v>
      </c>
      <c r="D328" s="327">
        <v>171.2</v>
      </c>
    </row>
    <row r="329" spans="1:4" ht="28.5">
      <c r="A329" s="336" t="s">
        <v>1499</v>
      </c>
      <c r="B329" s="319" t="s">
        <v>1500</v>
      </c>
      <c r="C329" s="319"/>
      <c r="D329" s="321">
        <v>299.9</v>
      </c>
    </row>
    <row r="330" spans="1:4" ht="15" outlineLevel="1">
      <c r="A330" s="337" t="s">
        <v>1027</v>
      </c>
      <c r="B330" s="319" t="s">
        <v>1500</v>
      </c>
      <c r="C330" s="319" t="s">
        <v>1026</v>
      </c>
      <c r="D330" s="321">
        <v>299.9</v>
      </c>
    </row>
    <row r="331" spans="1:4" ht="15" outlineLevel="2">
      <c r="A331" s="337" t="s">
        <v>1265</v>
      </c>
      <c r="B331" s="319" t="s">
        <v>1500</v>
      </c>
      <c r="C331" s="319" t="s">
        <v>1264</v>
      </c>
      <c r="D331" s="321">
        <v>299.9</v>
      </c>
    </row>
    <row r="332" spans="1:4" ht="42.75" outlineLevel="3">
      <c r="A332" s="337" t="s">
        <v>1345</v>
      </c>
      <c r="B332" s="319" t="s">
        <v>1500</v>
      </c>
      <c r="C332" s="319" t="s">
        <v>1344</v>
      </c>
      <c r="D332" s="321">
        <v>27.7</v>
      </c>
    </row>
    <row r="333" spans="1:4" ht="75" outlineLevel="4">
      <c r="A333" s="342" t="s">
        <v>1347</v>
      </c>
      <c r="B333" s="322" t="s">
        <v>1500</v>
      </c>
      <c r="C333" s="322" t="s">
        <v>1346</v>
      </c>
      <c r="D333" s="324">
        <v>0</v>
      </c>
    </row>
    <row r="334" spans="1:4" ht="75" outlineLevel="5">
      <c r="A334" s="343" t="s">
        <v>1347</v>
      </c>
      <c r="B334" s="325" t="s">
        <v>1500</v>
      </c>
      <c r="C334" s="325" t="s">
        <v>1346</v>
      </c>
      <c r="D334" s="327">
        <v>0</v>
      </c>
    </row>
    <row r="335" spans="1:4" ht="60" outlineLevel="4">
      <c r="A335" s="338" t="s">
        <v>1349</v>
      </c>
      <c r="B335" s="322" t="s">
        <v>1500</v>
      </c>
      <c r="C335" s="322" t="s">
        <v>1348</v>
      </c>
      <c r="D335" s="324">
        <v>27.7</v>
      </c>
    </row>
    <row r="336" spans="1:4" ht="45" outlineLevel="5">
      <c r="A336" s="340" t="s">
        <v>1349</v>
      </c>
      <c r="B336" s="325" t="s">
        <v>1500</v>
      </c>
      <c r="C336" s="325" t="s">
        <v>1348</v>
      </c>
      <c r="D336" s="327">
        <v>27.7</v>
      </c>
    </row>
    <row r="337" spans="1:4" ht="28.5" outlineLevel="3">
      <c r="A337" s="337" t="s">
        <v>1351</v>
      </c>
      <c r="B337" s="319" t="s">
        <v>1500</v>
      </c>
      <c r="C337" s="319" t="s">
        <v>1350</v>
      </c>
      <c r="D337" s="321">
        <v>272.2</v>
      </c>
    </row>
    <row r="338" spans="1:4" ht="30" outlineLevel="4">
      <c r="A338" s="338" t="s">
        <v>1353</v>
      </c>
      <c r="B338" s="322" t="s">
        <v>1500</v>
      </c>
      <c r="C338" s="322" t="s">
        <v>1352</v>
      </c>
      <c r="D338" s="324">
        <v>272.2</v>
      </c>
    </row>
    <row r="339" spans="1:4" ht="36.75" customHeight="1" outlineLevel="5">
      <c r="A339" s="340" t="s">
        <v>1357</v>
      </c>
      <c r="B339" s="325" t="s">
        <v>1500</v>
      </c>
      <c r="C339" s="325" t="s">
        <v>1356</v>
      </c>
      <c r="D339" s="327">
        <v>272.2</v>
      </c>
    </row>
    <row r="340" spans="1:4" ht="15">
      <c r="A340" s="353" t="s">
        <v>1501</v>
      </c>
      <c r="B340" s="322" t="s">
        <v>1502</v>
      </c>
      <c r="C340" s="319"/>
      <c r="D340" s="321">
        <v>746367.7</v>
      </c>
    </row>
    <row r="341" spans="1:4" ht="15" outlineLevel="1">
      <c r="A341" s="337" t="s">
        <v>1027</v>
      </c>
      <c r="B341" s="319" t="s">
        <v>1502</v>
      </c>
      <c r="C341" s="319" t="s">
        <v>1026</v>
      </c>
      <c r="D341" s="321">
        <v>746367.7</v>
      </c>
    </row>
    <row r="342" spans="1:4" ht="15" outlineLevel="2">
      <c r="A342" s="337" t="s">
        <v>1029</v>
      </c>
      <c r="B342" s="319" t="s">
        <v>1502</v>
      </c>
      <c r="C342" s="319" t="s">
        <v>1028</v>
      </c>
      <c r="D342" s="321">
        <v>582913.2</v>
      </c>
    </row>
    <row r="343" spans="1:4" ht="15" outlineLevel="3">
      <c r="A343" s="337" t="s">
        <v>1031</v>
      </c>
      <c r="B343" s="319" t="s">
        <v>1502</v>
      </c>
      <c r="C343" s="319" t="s">
        <v>1030</v>
      </c>
      <c r="D343" s="321">
        <v>582913.2</v>
      </c>
    </row>
    <row r="344" spans="1:4" ht="60" outlineLevel="4">
      <c r="A344" s="342" t="s">
        <v>1033</v>
      </c>
      <c r="B344" s="322" t="s">
        <v>1502</v>
      </c>
      <c r="C344" s="322" t="s">
        <v>1032</v>
      </c>
      <c r="D344" s="324">
        <v>564676.4</v>
      </c>
    </row>
    <row r="345" spans="1:4" ht="75" outlineLevel="5">
      <c r="A345" s="343" t="s">
        <v>1035</v>
      </c>
      <c r="B345" s="325" t="s">
        <v>1502</v>
      </c>
      <c r="C345" s="325" t="s">
        <v>1034</v>
      </c>
      <c r="D345" s="327">
        <v>564094</v>
      </c>
    </row>
    <row r="346" spans="1:4" ht="60" outlineLevel="5">
      <c r="A346" s="343" t="s">
        <v>1037</v>
      </c>
      <c r="B346" s="325" t="s">
        <v>1502</v>
      </c>
      <c r="C346" s="325" t="s">
        <v>1036</v>
      </c>
      <c r="D346" s="327">
        <v>301.2</v>
      </c>
    </row>
    <row r="347" spans="1:4" ht="75" outlineLevel="5">
      <c r="A347" s="343" t="s">
        <v>1039</v>
      </c>
      <c r="B347" s="325" t="s">
        <v>1502</v>
      </c>
      <c r="C347" s="325" t="s">
        <v>1038</v>
      </c>
      <c r="D347" s="327">
        <v>284.8</v>
      </c>
    </row>
    <row r="348" spans="1:4" ht="60" outlineLevel="5">
      <c r="A348" s="343" t="s">
        <v>1041</v>
      </c>
      <c r="B348" s="325" t="s">
        <v>1502</v>
      </c>
      <c r="C348" s="325" t="s">
        <v>1040</v>
      </c>
      <c r="D348" s="327">
        <v>-2.9</v>
      </c>
    </row>
    <row r="349" spans="1:4" ht="75" outlineLevel="5">
      <c r="A349" s="343" t="s">
        <v>1043</v>
      </c>
      <c r="B349" s="325" t="s">
        <v>1502</v>
      </c>
      <c r="C349" s="325" t="s">
        <v>1042</v>
      </c>
      <c r="D349" s="327">
        <v>-0.7</v>
      </c>
    </row>
    <row r="350" spans="1:4" ht="81.75" customHeight="1" outlineLevel="4">
      <c r="A350" s="342" t="s">
        <v>1045</v>
      </c>
      <c r="B350" s="322" t="s">
        <v>1502</v>
      </c>
      <c r="C350" s="322" t="s">
        <v>1044</v>
      </c>
      <c r="D350" s="324">
        <v>2920.7999999999997</v>
      </c>
    </row>
    <row r="351" spans="1:4" ht="90" outlineLevel="5">
      <c r="A351" s="343" t="s">
        <v>1047</v>
      </c>
      <c r="B351" s="325" t="s">
        <v>1502</v>
      </c>
      <c r="C351" s="325" t="s">
        <v>1046</v>
      </c>
      <c r="D351" s="327">
        <v>2890.6</v>
      </c>
    </row>
    <row r="352" spans="1:4" ht="75" outlineLevel="5">
      <c r="A352" s="343" t="s">
        <v>1049</v>
      </c>
      <c r="B352" s="325" t="s">
        <v>1502</v>
      </c>
      <c r="C352" s="325" t="s">
        <v>1048</v>
      </c>
      <c r="D352" s="327">
        <v>8.2</v>
      </c>
    </row>
    <row r="353" spans="1:4" ht="90" outlineLevel="5">
      <c r="A353" s="343" t="s">
        <v>1051</v>
      </c>
      <c r="B353" s="325" t="s">
        <v>1502</v>
      </c>
      <c r="C353" s="325" t="s">
        <v>1050</v>
      </c>
      <c r="D353" s="327">
        <v>22</v>
      </c>
    </row>
    <row r="354" spans="1:4" ht="30" outlineLevel="4">
      <c r="A354" s="338" t="s">
        <v>1053</v>
      </c>
      <c r="B354" s="322" t="s">
        <v>1502</v>
      </c>
      <c r="C354" s="322" t="s">
        <v>1052</v>
      </c>
      <c r="D354" s="324">
        <v>3351.4</v>
      </c>
    </row>
    <row r="355" spans="1:4" ht="53.25" customHeight="1" outlineLevel="5">
      <c r="A355" s="340" t="s">
        <v>1055</v>
      </c>
      <c r="B355" s="325" t="s">
        <v>1502</v>
      </c>
      <c r="C355" s="325" t="s">
        <v>1054</v>
      </c>
      <c r="D355" s="327">
        <v>3280.2</v>
      </c>
    </row>
    <row r="356" spans="1:4" ht="45" outlineLevel="5">
      <c r="A356" s="340" t="s">
        <v>1057</v>
      </c>
      <c r="B356" s="325" t="s">
        <v>1502</v>
      </c>
      <c r="C356" s="325" t="s">
        <v>1056</v>
      </c>
      <c r="D356" s="327">
        <v>27.8</v>
      </c>
    </row>
    <row r="357" spans="1:4" ht="51.75" customHeight="1" outlineLevel="5">
      <c r="A357" s="340" t="s">
        <v>1059</v>
      </c>
      <c r="B357" s="325" t="s">
        <v>1502</v>
      </c>
      <c r="C357" s="325" t="s">
        <v>1058</v>
      </c>
      <c r="D357" s="327">
        <v>47.6</v>
      </c>
    </row>
    <row r="358" spans="1:4" ht="33" customHeight="1" outlineLevel="5">
      <c r="A358" s="340" t="s">
        <v>1061</v>
      </c>
      <c r="B358" s="325" t="s">
        <v>1502</v>
      </c>
      <c r="C358" s="325" t="s">
        <v>1060</v>
      </c>
      <c r="D358" s="327">
        <v>-4.2</v>
      </c>
    </row>
    <row r="359" spans="1:4" ht="63.75" customHeight="1" outlineLevel="4">
      <c r="A359" s="342" t="s">
        <v>1063</v>
      </c>
      <c r="B359" s="322" t="s">
        <v>1502</v>
      </c>
      <c r="C359" s="322" t="s">
        <v>1062</v>
      </c>
      <c r="D359" s="324">
        <v>11964.6</v>
      </c>
    </row>
    <row r="360" spans="1:4" ht="81.75" customHeight="1" outlineLevel="5">
      <c r="A360" s="343" t="s">
        <v>1065</v>
      </c>
      <c r="B360" s="325" t="s">
        <v>1502</v>
      </c>
      <c r="C360" s="325" t="s">
        <v>1064</v>
      </c>
      <c r="D360" s="327">
        <v>11963.4</v>
      </c>
    </row>
    <row r="361" spans="1:4" ht="60" outlineLevel="5">
      <c r="A361" s="343" t="s">
        <v>1067</v>
      </c>
      <c r="B361" s="325" t="s">
        <v>1502</v>
      </c>
      <c r="C361" s="325" t="s">
        <v>1066</v>
      </c>
      <c r="D361" s="327">
        <v>1.2</v>
      </c>
    </row>
    <row r="362" spans="1:4" ht="15" outlineLevel="2">
      <c r="A362" s="337" t="s">
        <v>1089</v>
      </c>
      <c r="B362" s="319" t="s">
        <v>1502</v>
      </c>
      <c r="C362" s="319" t="s">
        <v>1088</v>
      </c>
      <c r="D362" s="321">
        <v>153349.90000000002</v>
      </c>
    </row>
    <row r="363" spans="1:4" ht="15" outlineLevel="3">
      <c r="A363" s="337" t="s">
        <v>1091</v>
      </c>
      <c r="B363" s="319" t="s">
        <v>1502</v>
      </c>
      <c r="C363" s="319" t="s">
        <v>1090</v>
      </c>
      <c r="D363" s="321">
        <v>116724.20000000001</v>
      </c>
    </row>
    <row r="364" spans="1:4" ht="30" outlineLevel="4">
      <c r="A364" s="338" t="s">
        <v>1093</v>
      </c>
      <c r="B364" s="322" t="s">
        <v>1502</v>
      </c>
      <c r="C364" s="322" t="s">
        <v>1092</v>
      </c>
      <c r="D364" s="324">
        <v>65430.70000000001</v>
      </c>
    </row>
    <row r="365" spans="1:4" ht="45" outlineLevel="5">
      <c r="A365" s="340" t="s">
        <v>1095</v>
      </c>
      <c r="B365" s="325" t="s">
        <v>1502</v>
      </c>
      <c r="C365" s="325" t="s">
        <v>1094</v>
      </c>
      <c r="D365" s="327">
        <v>64642.3</v>
      </c>
    </row>
    <row r="366" spans="1:4" ht="30" outlineLevel="5">
      <c r="A366" s="340" t="s">
        <v>1097</v>
      </c>
      <c r="B366" s="325" t="s">
        <v>1502</v>
      </c>
      <c r="C366" s="325" t="s">
        <v>1096</v>
      </c>
      <c r="D366" s="327">
        <v>741.9</v>
      </c>
    </row>
    <row r="367" spans="1:4" ht="45" outlineLevel="5">
      <c r="A367" s="340" t="s">
        <v>1099</v>
      </c>
      <c r="B367" s="325" t="s">
        <v>1502</v>
      </c>
      <c r="C367" s="325" t="s">
        <v>1098</v>
      </c>
      <c r="D367" s="327">
        <v>44.3</v>
      </c>
    </row>
    <row r="368" spans="1:4" ht="30" outlineLevel="5">
      <c r="A368" s="340" t="s">
        <v>1101</v>
      </c>
      <c r="B368" s="325" t="s">
        <v>1502</v>
      </c>
      <c r="C368" s="325" t="s">
        <v>1100</v>
      </c>
      <c r="D368" s="327">
        <v>1.3</v>
      </c>
    </row>
    <row r="369" spans="1:4" ht="60" outlineLevel="5">
      <c r="A369" s="343" t="s">
        <v>1103</v>
      </c>
      <c r="B369" s="325" t="s">
        <v>1502</v>
      </c>
      <c r="C369" s="325" t="s">
        <v>1102</v>
      </c>
      <c r="D369" s="327">
        <v>0</v>
      </c>
    </row>
    <row r="370" spans="1:4" ht="50.25" customHeight="1" outlineLevel="5">
      <c r="A370" s="343" t="s">
        <v>1105</v>
      </c>
      <c r="B370" s="325" t="s">
        <v>1502</v>
      </c>
      <c r="C370" s="325" t="s">
        <v>1104</v>
      </c>
      <c r="D370" s="327">
        <v>0.9</v>
      </c>
    </row>
    <row r="371" spans="1:4" ht="30" outlineLevel="4">
      <c r="A371" s="338" t="s">
        <v>1107</v>
      </c>
      <c r="B371" s="322" t="s">
        <v>1502</v>
      </c>
      <c r="C371" s="322" t="s">
        <v>1106</v>
      </c>
      <c r="D371" s="324">
        <v>51277.3</v>
      </c>
    </row>
    <row r="372" spans="1:4" ht="60" outlineLevel="5">
      <c r="A372" s="343" t="s">
        <v>1109</v>
      </c>
      <c r="B372" s="325" t="s">
        <v>1502</v>
      </c>
      <c r="C372" s="325" t="s">
        <v>1108</v>
      </c>
      <c r="D372" s="327">
        <v>50879</v>
      </c>
    </row>
    <row r="373" spans="1:4" ht="49.5" customHeight="1" outlineLevel="5">
      <c r="A373" s="340" t="s">
        <v>1111</v>
      </c>
      <c r="B373" s="325" t="s">
        <v>1502</v>
      </c>
      <c r="C373" s="325" t="s">
        <v>1110</v>
      </c>
      <c r="D373" s="327">
        <v>374.4</v>
      </c>
    </row>
    <row r="374" spans="1:4" ht="66" customHeight="1" outlineLevel="5">
      <c r="A374" s="343" t="s">
        <v>1113</v>
      </c>
      <c r="B374" s="325" t="s">
        <v>1502</v>
      </c>
      <c r="C374" s="325" t="s">
        <v>1112</v>
      </c>
      <c r="D374" s="327">
        <v>23.9</v>
      </c>
    </row>
    <row r="375" spans="1:4" ht="30" outlineLevel="4">
      <c r="A375" s="338" t="s">
        <v>1115</v>
      </c>
      <c r="B375" s="322" t="s">
        <v>1502</v>
      </c>
      <c r="C375" s="322" t="s">
        <v>1114</v>
      </c>
      <c r="D375" s="324">
        <v>16.2</v>
      </c>
    </row>
    <row r="376" spans="1:4" ht="45" outlineLevel="5">
      <c r="A376" s="340" t="s">
        <v>1117</v>
      </c>
      <c r="B376" s="325" t="s">
        <v>1502</v>
      </c>
      <c r="C376" s="325" t="s">
        <v>1116</v>
      </c>
      <c r="D376" s="327">
        <v>1.3</v>
      </c>
    </row>
    <row r="377" spans="1:4" ht="30" outlineLevel="5">
      <c r="A377" s="340" t="s">
        <v>1119</v>
      </c>
      <c r="B377" s="325" t="s">
        <v>1502</v>
      </c>
      <c r="C377" s="325" t="s">
        <v>1118</v>
      </c>
      <c r="D377" s="327">
        <v>14.9</v>
      </c>
    </row>
    <row r="378" spans="1:4" ht="15" outlineLevel="3">
      <c r="A378" s="337" t="s">
        <v>1121</v>
      </c>
      <c r="B378" s="319" t="s">
        <v>1502</v>
      </c>
      <c r="C378" s="319" t="s">
        <v>1120</v>
      </c>
      <c r="D378" s="321">
        <v>35898</v>
      </c>
    </row>
    <row r="379" spans="1:4" ht="21.75" customHeight="1" outlineLevel="4">
      <c r="A379" s="338" t="s">
        <v>1121</v>
      </c>
      <c r="B379" s="322" t="s">
        <v>1502</v>
      </c>
      <c r="C379" s="322" t="s">
        <v>1122</v>
      </c>
      <c r="D379" s="324">
        <v>35895.1</v>
      </c>
    </row>
    <row r="380" spans="1:4" ht="45" outlineLevel="5">
      <c r="A380" s="340" t="s">
        <v>1124</v>
      </c>
      <c r="B380" s="325" t="s">
        <v>1502</v>
      </c>
      <c r="C380" s="325" t="s">
        <v>1123</v>
      </c>
      <c r="D380" s="327">
        <v>35654.6</v>
      </c>
    </row>
    <row r="381" spans="1:4" ht="30" outlineLevel="5">
      <c r="A381" s="340" t="s">
        <v>1126</v>
      </c>
      <c r="B381" s="325" t="s">
        <v>1502</v>
      </c>
      <c r="C381" s="325" t="s">
        <v>1125</v>
      </c>
      <c r="D381" s="327">
        <v>112.7</v>
      </c>
    </row>
    <row r="382" spans="1:4" ht="45" outlineLevel="5">
      <c r="A382" s="340" t="s">
        <v>1128</v>
      </c>
      <c r="B382" s="325" t="s">
        <v>1502</v>
      </c>
      <c r="C382" s="325" t="s">
        <v>1127</v>
      </c>
      <c r="D382" s="327">
        <v>127.8</v>
      </c>
    </row>
    <row r="383" spans="1:4" ht="30" outlineLevel="4">
      <c r="A383" s="338" t="s">
        <v>1130</v>
      </c>
      <c r="B383" s="322" t="s">
        <v>1502</v>
      </c>
      <c r="C383" s="322" t="s">
        <v>1129</v>
      </c>
      <c r="D383" s="324">
        <v>2.9</v>
      </c>
    </row>
    <row r="384" spans="1:4" ht="45" outlineLevel="5">
      <c r="A384" s="340" t="s">
        <v>1132</v>
      </c>
      <c r="B384" s="325" t="s">
        <v>1502</v>
      </c>
      <c r="C384" s="325" t="s">
        <v>1131</v>
      </c>
      <c r="D384" s="327">
        <v>0</v>
      </c>
    </row>
    <row r="385" spans="1:4" ht="30" outlineLevel="5">
      <c r="A385" s="340" t="s">
        <v>1134</v>
      </c>
      <c r="B385" s="325" t="s">
        <v>1502</v>
      </c>
      <c r="C385" s="325" t="s">
        <v>1133</v>
      </c>
      <c r="D385" s="327">
        <v>2.9</v>
      </c>
    </row>
    <row r="386" spans="1:4" ht="15" outlineLevel="3">
      <c r="A386" s="337" t="s">
        <v>1136</v>
      </c>
      <c r="B386" s="319" t="s">
        <v>1502</v>
      </c>
      <c r="C386" s="319" t="s">
        <v>1135</v>
      </c>
      <c r="D386" s="321">
        <v>40.7</v>
      </c>
    </row>
    <row r="387" spans="1:4" ht="20.25" customHeight="1" outlineLevel="4">
      <c r="A387" s="338" t="s">
        <v>1136</v>
      </c>
      <c r="B387" s="322" t="s">
        <v>1502</v>
      </c>
      <c r="C387" s="322" t="s">
        <v>1137</v>
      </c>
      <c r="D387" s="324">
        <v>40.7</v>
      </c>
    </row>
    <row r="388" spans="1:4" ht="30" outlineLevel="5">
      <c r="A388" s="340" t="s">
        <v>1139</v>
      </c>
      <c r="B388" s="325" t="s">
        <v>1502</v>
      </c>
      <c r="C388" s="325" t="s">
        <v>1138</v>
      </c>
      <c r="D388" s="327">
        <v>38.5</v>
      </c>
    </row>
    <row r="389" spans="1:4" ht="15" outlineLevel="5">
      <c r="A389" s="340" t="s">
        <v>1141</v>
      </c>
      <c r="B389" s="325" t="s">
        <v>1502</v>
      </c>
      <c r="C389" s="325" t="s">
        <v>1140</v>
      </c>
      <c r="D389" s="327">
        <v>0.2</v>
      </c>
    </row>
    <row r="390" spans="1:4" ht="30" outlineLevel="5">
      <c r="A390" s="340" t="s">
        <v>1143</v>
      </c>
      <c r="B390" s="325" t="s">
        <v>1502</v>
      </c>
      <c r="C390" s="325" t="s">
        <v>1142</v>
      </c>
      <c r="D390" s="327">
        <v>2</v>
      </c>
    </row>
    <row r="391" spans="1:4" ht="15" outlineLevel="3">
      <c r="A391" s="337" t="s">
        <v>1145</v>
      </c>
      <c r="B391" s="319" t="s">
        <v>1502</v>
      </c>
      <c r="C391" s="319" t="s">
        <v>1144</v>
      </c>
      <c r="D391" s="321">
        <v>687</v>
      </c>
    </row>
    <row r="392" spans="1:4" ht="30" outlineLevel="4">
      <c r="A392" s="338" t="s">
        <v>1147</v>
      </c>
      <c r="B392" s="322" t="s">
        <v>1502</v>
      </c>
      <c r="C392" s="322" t="s">
        <v>1146</v>
      </c>
      <c r="D392" s="324">
        <v>687</v>
      </c>
    </row>
    <row r="393" spans="1:4" ht="45" outlineLevel="5">
      <c r="A393" s="340" t="s">
        <v>1149</v>
      </c>
      <c r="B393" s="325" t="s">
        <v>1502</v>
      </c>
      <c r="C393" s="325" t="s">
        <v>1148</v>
      </c>
      <c r="D393" s="327">
        <v>684.1</v>
      </c>
    </row>
    <row r="394" spans="1:4" ht="30" outlineLevel="5">
      <c r="A394" s="340" t="s">
        <v>1151</v>
      </c>
      <c r="B394" s="325" t="s">
        <v>1502</v>
      </c>
      <c r="C394" s="325" t="s">
        <v>1150</v>
      </c>
      <c r="D394" s="327">
        <v>2.9</v>
      </c>
    </row>
    <row r="395" spans="1:4" ht="15" outlineLevel="2">
      <c r="A395" s="337" t="s">
        <v>1153</v>
      </c>
      <c r="B395" s="319" t="s">
        <v>1502</v>
      </c>
      <c r="C395" s="319" t="s">
        <v>1152</v>
      </c>
      <c r="D395" s="321">
        <v>9714.5</v>
      </c>
    </row>
    <row r="396" spans="1:4" ht="28.5" outlineLevel="3">
      <c r="A396" s="337" t="s">
        <v>1155</v>
      </c>
      <c r="B396" s="319" t="s">
        <v>1502</v>
      </c>
      <c r="C396" s="319" t="s">
        <v>1154</v>
      </c>
      <c r="D396" s="321">
        <v>9714.5</v>
      </c>
    </row>
    <row r="397" spans="1:4" ht="30" outlineLevel="4">
      <c r="A397" s="338" t="s">
        <v>1157</v>
      </c>
      <c r="B397" s="322" t="s">
        <v>1502</v>
      </c>
      <c r="C397" s="322" t="s">
        <v>1156</v>
      </c>
      <c r="D397" s="324">
        <v>9714.5</v>
      </c>
    </row>
    <row r="398" spans="1:4" ht="60" outlineLevel="5">
      <c r="A398" s="343" t="s">
        <v>1159</v>
      </c>
      <c r="B398" s="325" t="s">
        <v>1502</v>
      </c>
      <c r="C398" s="325" t="s">
        <v>1158</v>
      </c>
      <c r="D398" s="327">
        <v>9714.5</v>
      </c>
    </row>
    <row r="399" spans="1:4" ht="15" outlineLevel="2">
      <c r="A399" s="337" t="s">
        <v>1265</v>
      </c>
      <c r="B399" s="319" t="s">
        <v>1502</v>
      </c>
      <c r="C399" s="319" t="s">
        <v>1264</v>
      </c>
      <c r="D399" s="321">
        <v>390</v>
      </c>
    </row>
    <row r="400" spans="1:4" ht="21.75" customHeight="1" outlineLevel="3">
      <c r="A400" s="337" t="s">
        <v>1267</v>
      </c>
      <c r="B400" s="319" t="s">
        <v>1502</v>
      </c>
      <c r="C400" s="319" t="s">
        <v>1266</v>
      </c>
      <c r="D400" s="321">
        <v>191.9</v>
      </c>
    </row>
    <row r="401" spans="1:4" ht="60" outlineLevel="4">
      <c r="A401" s="342" t="s">
        <v>1269</v>
      </c>
      <c r="B401" s="322" t="s">
        <v>1502</v>
      </c>
      <c r="C401" s="322" t="s">
        <v>1268</v>
      </c>
      <c r="D401" s="324">
        <v>164</v>
      </c>
    </row>
    <row r="402" spans="1:4" ht="60" outlineLevel="5">
      <c r="A402" s="343" t="s">
        <v>1271</v>
      </c>
      <c r="B402" s="325" t="s">
        <v>1502</v>
      </c>
      <c r="C402" s="325" t="s">
        <v>1270</v>
      </c>
      <c r="D402" s="327">
        <v>164</v>
      </c>
    </row>
    <row r="403" spans="1:4" ht="45" outlineLevel="4">
      <c r="A403" s="338" t="s">
        <v>1273</v>
      </c>
      <c r="B403" s="322" t="s">
        <v>1502</v>
      </c>
      <c r="C403" s="322" t="s">
        <v>1272</v>
      </c>
      <c r="D403" s="324">
        <v>27.9</v>
      </c>
    </row>
    <row r="404" spans="1:4" ht="60" outlineLevel="5">
      <c r="A404" s="343" t="s">
        <v>1275</v>
      </c>
      <c r="B404" s="325" t="s">
        <v>1502</v>
      </c>
      <c r="C404" s="325" t="s">
        <v>1274</v>
      </c>
      <c r="D404" s="327">
        <v>27.9</v>
      </c>
    </row>
    <row r="405" spans="1:4" ht="42.75" outlineLevel="3">
      <c r="A405" s="337" t="s">
        <v>1277</v>
      </c>
      <c r="B405" s="319" t="s">
        <v>1502</v>
      </c>
      <c r="C405" s="319" t="s">
        <v>1276</v>
      </c>
      <c r="D405" s="321">
        <v>198.1</v>
      </c>
    </row>
    <row r="406" spans="1:4" ht="75" outlineLevel="4">
      <c r="A406" s="342" t="s">
        <v>1279</v>
      </c>
      <c r="B406" s="322" t="s">
        <v>1502</v>
      </c>
      <c r="C406" s="322" t="s">
        <v>1278</v>
      </c>
      <c r="D406" s="324">
        <v>198.1</v>
      </c>
    </row>
    <row r="407" spans="1:4" ht="60" outlineLevel="5">
      <c r="A407" s="343" t="s">
        <v>1279</v>
      </c>
      <c r="B407" s="325" t="s">
        <v>1502</v>
      </c>
      <c r="C407" s="325" t="s">
        <v>1278</v>
      </c>
      <c r="D407" s="327">
        <v>198.1</v>
      </c>
    </row>
    <row r="408" spans="1:4" ht="15">
      <c r="A408" s="336" t="s">
        <v>1503</v>
      </c>
      <c r="B408" s="319" t="s">
        <v>1504</v>
      </c>
      <c r="C408" s="319"/>
      <c r="D408" s="321">
        <v>5963</v>
      </c>
    </row>
    <row r="409" spans="1:4" ht="15" outlineLevel="1">
      <c r="A409" s="337" t="s">
        <v>1027</v>
      </c>
      <c r="B409" s="319" t="s">
        <v>1504</v>
      </c>
      <c r="C409" s="319" t="s">
        <v>1026</v>
      </c>
      <c r="D409" s="321">
        <v>5963</v>
      </c>
    </row>
    <row r="410" spans="1:4" ht="15" outlineLevel="2">
      <c r="A410" s="337" t="s">
        <v>1265</v>
      </c>
      <c r="B410" s="319" t="s">
        <v>1504</v>
      </c>
      <c r="C410" s="319" t="s">
        <v>1264</v>
      </c>
      <c r="D410" s="321">
        <v>5963</v>
      </c>
    </row>
    <row r="411" spans="1:4" ht="42.75" outlineLevel="3">
      <c r="A411" s="337" t="s">
        <v>1281</v>
      </c>
      <c r="B411" s="319" t="s">
        <v>1504</v>
      </c>
      <c r="C411" s="319" t="s">
        <v>1280</v>
      </c>
      <c r="D411" s="321">
        <v>410.2</v>
      </c>
    </row>
    <row r="412" spans="1:4" ht="45" outlineLevel="4">
      <c r="A412" s="338" t="s">
        <v>1283</v>
      </c>
      <c r="B412" s="322" t="s">
        <v>1504</v>
      </c>
      <c r="C412" s="322" t="s">
        <v>1282</v>
      </c>
      <c r="D412" s="324">
        <v>410.2</v>
      </c>
    </row>
    <row r="413" spans="1:4" ht="60" outlineLevel="5">
      <c r="A413" s="343" t="s">
        <v>1285</v>
      </c>
      <c r="B413" s="325" t="s">
        <v>1504</v>
      </c>
      <c r="C413" s="325" t="s">
        <v>1284</v>
      </c>
      <c r="D413" s="327">
        <v>410.2</v>
      </c>
    </row>
    <row r="414" spans="1:4" ht="28.5" outlineLevel="3">
      <c r="A414" s="337" t="s">
        <v>1287</v>
      </c>
      <c r="B414" s="319" t="s">
        <v>1504</v>
      </c>
      <c r="C414" s="319" t="s">
        <v>1286</v>
      </c>
      <c r="D414" s="321">
        <v>2872.8</v>
      </c>
    </row>
    <row r="415" spans="1:4" ht="45" outlineLevel="4">
      <c r="A415" s="338" t="s">
        <v>1289</v>
      </c>
      <c r="B415" s="322" t="s">
        <v>1504</v>
      </c>
      <c r="C415" s="322" t="s">
        <v>1288</v>
      </c>
      <c r="D415" s="324">
        <v>2872.8</v>
      </c>
    </row>
    <row r="416" spans="1:4" ht="60" outlineLevel="5">
      <c r="A416" s="343" t="s">
        <v>1291</v>
      </c>
      <c r="B416" s="325" t="s">
        <v>1504</v>
      </c>
      <c r="C416" s="325" t="s">
        <v>1290</v>
      </c>
      <c r="D416" s="327">
        <v>2872.8</v>
      </c>
    </row>
    <row r="417" spans="1:4" ht="78" customHeight="1" outlineLevel="3">
      <c r="A417" s="341" t="s">
        <v>1299</v>
      </c>
      <c r="B417" s="319" t="s">
        <v>1504</v>
      </c>
      <c r="C417" s="319" t="s">
        <v>1298</v>
      </c>
      <c r="D417" s="321">
        <v>38.8</v>
      </c>
    </row>
    <row r="418" spans="1:4" ht="30" outlineLevel="4">
      <c r="A418" s="338" t="s">
        <v>1313</v>
      </c>
      <c r="B418" s="322" t="s">
        <v>1504</v>
      </c>
      <c r="C418" s="322" t="s">
        <v>1312</v>
      </c>
      <c r="D418" s="324">
        <v>8.8</v>
      </c>
    </row>
    <row r="419" spans="1:4" ht="45" outlineLevel="5">
      <c r="A419" s="340" t="s">
        <v>1315</v>
      </c>
      <c r="B419" s="325" t="s">
        <v>1504</v>
      </c>
      <c r="C419" s="325" t="s">
        <v>1314</v>
      </c>
      <c r="D419" s="327">
        <v>8.8</v>
      </c>
    </row>
    <row r="420" spans="1:4" ht="24" customHeight="1" outlineLevel="4">
      <c r="A420" s="338" t="s">
        <v>1321</v>
      </c>
      <c r="B420" s="322" t="s">
        <v>1504</v>
      </c>
      <c r="C420" s="322" t="s">
        <v>1320</v>
      </c>
      <c r="D420" s="324">
        <v>30</v>
      </c>
    </row>
    <row r="421" spans="1:4" ht="60" outlineLevel="5">
      <c r="A421" s="343" t="s">
        <v>1323</v>
      </c>
      <c r="B421" s="325" t="s">
        <v>1504</v>
      </c>
      <c r="C421" s="325" t="s">
        <v>1322</v>
      </c>
      <c r="D421" s="327">
        <v>30</v>
      </c>
    </row>
    <row r="422" spans="1:4" ht="42.75" outlineLevel="3">
      <c r="A422" s="337" t="s">
        <v>1325</v>
      </c>
      <c r="B422" s="319" t="s">
        <v>1504</v>
      </c>
      <c r="C422" s="319" t="s">
        <v>1324</v>
      </c>
      <c r="D422" s="321">
        <v>271.2</v>
      </c>
    </row>
    <row r="423" spans="1:4" ht="75" outlineLevel="4">
      <c r="A423" s="342" t="s">
        <v>1327</v>
      </c>
      <c r="B423" s="322" t="s">
        <v>1504</v>
      </c>
      <c r="C423" s="322" t="s">
        <v>1326</v>
      </c>
      <c r="D423" s="324">
        <v>271.2</v>
      </c>
    </row>
    <row r="424" spans="1:4" ht="60" outlineLevel="5">
      <c r="A424" s="343" t="s">
        <v>1327</v>
      </c>
      <c r="B424" s="325" t="s">
        <v>1504</v>
      </c>
      <c r="C424" s="325" t="s">
        <v>1326</v>
      </c>
      <c r="D424" s="327">
        <v>271.2</v>
      </c>
    </row>
    <row r="425" spans="1:4" ht="21" customHeight="1" outlineLevel="3">
      <c r="A425" s="337" t="s">
        <v>1329</v>
      </c>
      <c r="B425" s="319" t="s">
        <v>1504</v>
      </c>
      <c r="C425" s="319" t="s">
        <v>1328</v>
      </c>
      <c r="D425" s="321">
        <v>594.7</v>
      </c>
    </row>
    <row r="426" spans="1:4" ht="30" outlineLevel="4">
      <c r="A426" s="338" t="s">
        <v>1331</v>
      </c>
      <c r="B426" s="322" t="s">
        <v>1504</v>
      </c>
      <c r="C426" s="322" t="s">
        <v>1330</v>
      </c>
      <c r="D426" s="324">
        <v>594.7</v>
      </c>
    </row>
    <row r="427" spans="1:4" ht="45" outlineLevel="5">
      <c r="A427" s="340" t="s">
        <v>1333</v>
      </c>
      <c r="B427" s="325" t="s">
        <v>1504</v>
      </c>
      <c r="C427" s="325" t="s">
        <v>1332</v>
      </c>
      <c r="D427" s="327">
        <v>594.7</v>
      </c>
    </row>
    <row r="428" spans="1:4" ht="42.75" outlineLevel="3">
      <c r="A428" s="337" t="s">
        <v>1345</v>
      </c>
      <c r="B428" s="319" t="s">
        <v>1504</v>
      </c>
      <c r="C428" s="319" t="s">
        <v>1344</v>
      </c>
      <c r="D428" s="321">
        <v>463.3</v>
      </c>
    </row>
    <row r="429" spans="1:4" ht="75" outlineLevel="4">
      <c r="A429" s="342" t="s">
        <v>1347</v>
      </c>
      <c r="B429" s="322" t="s">
        <v>1504</v>
      </c>
      <c r="C429" s="322" t="s">
        <v>1346</v>
      </c>
      <c r="D429" s="324">
        <v>463.3</v>
      </c>
    </row>
    <row r="430" spans="1:4" ht="75" outlineLevel="5">
      <c r="A430" s="343" t="s">
        <v>1347</v>
      </c>
      <c r="B430" s="325" t="s">
        <v>1504</v>
      </c>
      <c r="C430" s="325" t="s">
        <v>1346</v>
      </c>
      <c r="D430" s="327">
        <v>463.3</v>
      </c>
    </row>
    <row r="431" spans="1:4" ht="28.5" outlineLevel="3">
      <c r="A431" s="337" t="s">
        <v>1351</v>
      </c>
      <c r="B431" s="319" t="s">
        <v>1504</v>
      </c>
      <c r="C431" s="319" t="s">
        <v>1350</v>
      </c>
      <c r="D431" s="321">
        <v>1312</v>
      </c>
    </row>
    <row r="432" spans="1:4" ht="30" outlineLevel="4">
      <c r="A432" s="338" t="s">
        <v>1353</v>
      </c>
      <c r="B432" s="322" t="s">
        <v>1504</v>
      </c>
      <c r="C432" s="322" t="s">
        <v>1352</v>
      </c>
      <c r="D432" s="324">
        <v>1312</v>
      </c>
    </row>
    <row r="433" spans="1:4" ht="60" outlineLevel="5">
      <c r="A433" s="343" t="s">
        <v>1355</v>
      </c>
      <c r="B433" s="325" t="s">
        <v>1504</v>
      </c>
      <c r="C433" s="325" t="s">
        <v>1354</v>
      </c>
      <c r="D433" s="327">
        <v>1312</v>
      </c>
    </row>
    <row r="434" spans="1:4" ht="15">
      <c r="A434" s="336" t="s">
        <v>1505</v>
      </c>
      <c r="B434" s="319" t="s">
        <v>1506</v>
      </c>
      <c r="C434" s="319"/>
      <c r="D434" s="321">
        <v>558.2</v>
      </c>
    </row>
    <row r="435" spans="1:4" ht="15" outlineLevel="1">
      <c r="A435" s="337" t="s">
        <v>1027</v>
      </c>
      <c r="B435" s="319" t="s">
        <v>1506</v>
      </c>
      <c r="C435" s="319" t="s">
        <v>1026</v>
      </c>
      <c r="D435" s="321">
        <v>558.2</v>
      </c>
    </row>
    <row r="436" spans="1:4" ht="15" outlineLevel="2">
      <c r="A436" s="337" t="s">
        <v>1265</v>
      </c>
      <c r="B436" s="319" t="s">
        <v>1506</v>
      </c>
      <c r="C436" s="319" t="s">
        <v>1264</v>
      </c>
      <c r="D436" s="321">
        <v>558.2</v>
      </c>
    </row>
    <row r="437" spans="1:4" ht="85.5" outlineLevel="3">
      <c r="A437" s="341" t="s">
        <v>1299</v>
      </c>
      <c r="B437" s="319" t="s">
        <v>1506</v>
      </c>
      <c r="C437" s="319" t="s">
        <v>1298</v>
      </c>
      <c r="D437" s="321">
        <v>558.2</v>
      </c>
    </row>
    <row r="438" spans="1:4" ht="21" customHeight="1" outlineLevel="4">
      <c r="A438" s="338" t="s">
        <v>1317</v>
      </c>
      <c r="B438" s="322" t="s">
        <v>1506</v>
      </c>
      <c r="C438" s="322" t="s">
        <v>1316</v>
      </c>
      <c r="D438" s="324">
        <v>558.2</v>
      </c>
    </row>
    <row r="439" spans="1:4" ht="45" outlineLevel="5">
      <c r="A439" s="340" t="s">
        <v>1319</v>
      </c>
      <c r="B439" s="325" t="s">
        <v>1506</v>
      </c>
      <c r="C439" s="325" t="s">
        <v>1318</v>
      </c>
      <c r="D439" s="327">
        <v>558.2</v>
      </c>
    </row>
    <row r="440" spans="1:4" ht="15">
      <c r="A440" s="336" t="s">
        <v>1507</v>
      </c>
      <c r="B440" s="319" t="s">
        <v>1508</v>
      </c>
      <c r="C440" s="319"/>
      <c r="D440" s="321">
        <v>5179.1</v>
      </c>
    </row>
    <row r="441" spans="1:4" ht="15" outlineLevel="1">
      <c r="A441" s="337" t="s">
        <v>1027</v>
      </c>
      <c r="B441" s="319" t="s">
        <v>1508</v>
      </c>
      <c r="C441" s="319" t="s">
        <v>1026</v>
      </c>
      <c r="D441" s="321">
        <v>5179.1</v>
      </c>
    </row>
    <row r="442" spans="1:4" ht="28.5" outlineLevel="2">
      <c r="A442" s="337" t="s">
        <v>1166</v>
      </c>
      <c r="B442" s="319" t="s">
        <v>1508</v>
      </c>
      <c r="C442" s="319" t="s">
        <v>1165</v>
      </c>
      <c r="D442" s="321">
        <v>4326.400000000001</v>
      </c>
    </row>
    <row r="443" spans="1:4" ht="71.25" outlineLevel="3">
      <c r="A443" s="341" t="s">
        <v>1172</v>
      </c>
      <c r="B443" s="319" t="s">
        <v>1508</v>
      </c>
      <c r="C443" s="319" t="s">
        <v>1171</v>
      </c>
      <c r="D443" s="321">
        <v>4326.400000000001</v>
      </c>
    </row>
    <row r="444" spans="1:4" ht="45" outlineLevel="4">
      <c r="A444" s="338" t="s">
        <v>1174</v>
      </c>
      <c r="B444" s="322" t="s">
        <v>1508</v>
      </c>
      <c r="C444" s="322" t="s">
        <v>1173</v>
      </c>
      <c r="D444" s="324">
        <v>4326.400000000001</v>
      </c>
    </row>
    <row r="445" spans="1:4" ht="60" outlineLevel="5">
      <c r="A445" s="343" t="s">
        <v>1179</v>
      </c>
      <c r="B445" s="325" t="s">
        <v>1508</v>
      </c>
      <c r="C445" s="325" t="s">
        <v>1178</v>
      </c>
      <c r="D445" s="327">
        <v>4266.6</v>
      </c>
    </row>
    <row r="446" spans="1:4" ht="60" outlineLevel="5">
      <c r="A446" s="343" t="s">
        <v>1181</v>
      </c>
      <c r="B446" s="325" t="s">
        <v>1508</v>
      </c>
      <c r="C446" s="325" t="s">
        <v>1180</v>
      </c>
      <c r="D446" s="327">
        <v>59.8</v>
      </c>
    </row>
    <row r="447" spans="1:4" ht="21" customHeight="1" outlineLevel="2">
      <c r="A447" s="337" t="s">
        <v>1239</v>
      </c>
      <c r="B447" s="319" t="s">
        <v>1508</v>
      </c>
      <c r="C447" s="319" t="s">
        <v>1238</v>
      </c>
      <c r="D447" s="321">
        <v>852.7</v>
      </c>
    </row>
    <row r="448" spans="1:4" ht="28.5" outlineLevel="3">
      <c r="A448" s="337" t="s">
        <v>1245</v>
      </c>
      <c r="B448" s="319" t="s">
        <v>1508</v>
      </c>
      <c r="C448" s="319" t="s">
        <v>1244</v>
      </c>
      <c r="D448" s="321">
        <v>333.3</v>
      </c>
    </row>
    <row r="449" spans="1:4" ht="30" outlineLevel="4">
      <c r="A449" s="338" t="s">
        <v>1247</v>
      </c>
      <c r="B449" s="322" t="s">
        <v>1508</v>
      </c>
      <c r="C449" s="322" t="s">
        <v>1246</v>
      </c>
      <c r="D449" s="324">
        <v>333.3</v>
      </c>
    </row>
    <row r="450" spans="1:4" ht="30" outlineLevel="5">
      <c r="A450" s="340" t="s">
        <v>1251</v>
      </c>
      <c r="B450" s="325" t="s">
        <v>1508</v>
      </c>
      <c r="C450" s="325" t="s">
        <v>1250</v>
      </c>
      <c r="D450" s="327">
        <v>333.3</v>
      </c>
    </row>
    <row r="451" spans="1:4" ht="57" outlineLevel="3">
      <c r="A451" s="337" t="s">
        <v>1257</v>
      </c>
      <c r="B451" s="319" t="s">
        <v>1508</v>
      </c>
      <c r="C451" s="319" t="s">
        <v>1256</v>
      </c>
      <c r="D451" s="321">
        <v>519.4</v>
      </c>
    </row>
    <row r="452" spans="1:4" ht="60" outlineLevel="4">
      <c r="A452" s="338" t="s">
        <v>1259</v>
      </c>
      <c r="B452" s="322" t="s">
        <v>1508</v>
      </c>
      <c r="C452" s="322" t="s">
        <v>1258</v>
      </c>
      <c r="D452" s="324">
        <v>519.4</v>
      </c>
    </row>
    <row r="453" spans="1:4" ht="60" outlineLevel="5">
      <c r="A453" s="343" t="s">
        <v>1263</v>
      </c>
      <c r="B453" s="325" t="s">
        <v>1508</v>
      </c>
      <c r="C453" s="325" t="s">
        <v>1262</v>
      </c>
      <c r="D453" s="327">
        <v>519.4</v>
      </c>
    </row>
    <row r="454" spans="1:4" ht="15">
      <c r="A454" s="336" t="s">
        <v>1509</v>
      </c>
      <c r="B454" s="319" t="s">
        <v>1510</v>
      </c>
      <c r="C454" s="319"/>
      <c r="D454" s="321">
        <v>40</v>
      </c>
    </row>
    <row r="455" spans="1:4" ht="15" outlineLevel="1">
      <c r="A455" s="337" t="s">
        <v>1027</v>
      </c>
      <c r="B455" s="319" t="s">
        <v>1510</v>
      </c>
      <c r="C455" s="319" t="s">
        <v>1026</v>
      </c>
      <c r="D455" s="321">
        <v>40</v>
      </c>
    </row>
    <row r="456" spans="1:4" ht="15" outlineLevel="2">
      <c r="A456" s="337" t="s">
        <v>1265</v>
      </c>
      <c r="B456" s="319" t="s">
        <v>1510</v>
      </c>
      <c r="C456" s="319" t="s">
        <v>1264</v>
      </c>
      <c r="D456" s="321">
        <v>40</v>
      </c>
    </row>
    <row r="457" spans="1:4" ht="28.5" outlineLevel="3">
      <c r="A457" s="337" t="s">
        <v>1351</v>
      </c>
      <c r="B457" s="319" t="s">
        <v>1510</v>
      </c>
      <c r="C457" s="319" t="s">
        <v>1350</v>
      </c>
      <c r="D457" s="321">
        <v>40</v>
      </c>
    </row>
    <row r="458" spans="1:4" ht="30" outlineLevel="4">
      <c r="A458" s="338" t="s">
        <v>1353</v>
      </c>
      <c r="B458" s="322" t="s">
        <v>1510</v>
      </c>
      <c r="C458" s="322" t="s">
        <v>1352</v>
      </c>
      <c r="D458" s="324">
        <v>40</v>
      </c>
    </row>
    <row r="459" spans="1:4" ht="30" outlineLevel="5">
      <c r="A459" s="340" t="s">
        <v>1353</v>
      </c>
      <c r="B459" s="325" t="s">
        <v>1510</v>
      </c>
      <c r="C459" s="325" t="s">
        <v>1352</v>
      </c>
      <c r="D459" s="327">
        <v>40</v>
      </c>
    </row>
    <row r="460" spans="1:4" ht="15">
      <c r="A460" s="337" t="s">
        <v>1511</v>
      </c>
      <c r="B460" s="319" t="s">
        <v>1512</v>
      </c>
      <c r="C460" s="319"/>
      <c r="D460" s="321">
        <v>5</v>
      </c>
    </row>
    <row r="461" spans="1:4" ht="15" outlineLevel="1">
      <c r="A461" s="337" t="s">
        <v>1027</v>
      </c>
      <c r="B461" s="319" t="s">
        <v>1512</v>
      </c>
      <c r="C461" s="319" t="s">
        <v>1026</v>
      </c>
      <c r="D461" s="321">
        <v>5</v>
      </c>
    </row>
    <row r="462" spans="1:4" ht="15" outlineLevel="2">
      <c r="A462" s="337" t="s">
        <v>1265</v>
      </c>
      <c r="B462" s="319" t="s">
        <v>1512</v>
      </c>
      <c r="C462" s="319" t="s">
        <v>1264</v>
      </c>
      <c r="D462" s="321">
        <v>5</v>
      </c>
    </row>
    <row r="463" spans="1:4" ht="28.5" outlineLevel="3">
      <c r="A463" s="337" t="s">
        <v>1351</v>
      </c>
      <c r="B463" s="319" t="s">
        <v>1512</v>
      </c>
      <c r="C463" s="319" t="s">
        <v>1350</v>
      </c>
      <c r="D463" s="321">
        <v>5</v>
      </c>
    </row>
    <row r="464" spans="1:4" ht="30" outlineLevel="4">
      <c r="A464" s="338" t="s">
        <v>1353</v>
      </c>
      <c r="B464" s="322" t="s">
        <v>1512</v>
      </c>
      <c r="C464" s="322" t="s">
        <v>1352</v>
      </c>
      <c r="D464" s="324">
        <v>5</v>
      </c>
    </row>
    <row r="465" spans="1:4" ht="30" outlineLevel="5">
      <c r="A465" s="340" t="s">
        <v>1353</v>
      </c>
      <c r="B465" s="325" t="s">
        <v>1512</v>
      </c>
      <c r="C465" s="325" t="s">
        <v>1352</v>
      </c>
      <c r="D465" s="327">
        <v>5</v>
      </c>
    </row>
    <row r="466" spans="1:4" ht="15">
      <c r="A466" s="337" t="s">
        <v>1513</v>
      </c>
      <c r="B466" s="319" t="s">
        <v>1514</v>
      </c>
      <c r="C466" s="319"/>
      <c r="D466" s="321">
        <v>440</v>
      </c>
    </row>
    <row r="467" spans="1:4" ht="15" outlineLevel="1">
      <c r="A467" s="337" t="s">
        <v>1027</v>
      </c>
      <c r="B467" s="319" t="s">
        <v>1514</v>
      </c>
      <c r="C467" s="319" t="s">
        <v>1026</v>
      </c>
      <c r="D467" s="321">
        <v>440</v>
      </c>
    </row>
    <row r="468" spans="1:4" ht="15" outlineLevel="2">
      <c r="A468" s="337" t="s">
        <v>1265</v>
      </c>
      <c r="B468" s="319" t="s">
        <v>1514</v>
      </c>
      <c r="C468" s="319" t="s">
        <v>1264</v>
      </c>
      <c r="D468" s="321">
        <v>440</v>
      </c>
    </row>
    <row r="469" spans="1:4" ht="78" customHeight="1" outlineLevel="3">
      <c r="A469" s="341" t="s">
        <v>1299</v>
      </c>
      <c r="B469" s="319" t="s">
        <v>1514</v>
      </c>
      <c r="C469" s="319" t="s">
        <v>1298</v>
      </c>
      <c r="D469" s="321">
        <v>440</v>
      </c>
    </row>
    <row r="470" spans="1:4" ht="30" outlineLevel="4">
      <c r="A470" s="338" t="s">
        <v>1301</v>
      </c>
      <c r="B470" s="322" t="s">
        <v>1514</v>
      </c>
      <c r="C470" s="322" t="s">
        <v>1300</v>
      </c>
      <c r="D470" s="324">
        <v>40</v>
      </c>
    </row>
    <row r="471" spans="1:4" ht="30" outlineLevel="5">
      <c r="A471" s="340" t="s">
        <v>1301</v>
      </c>
      <c r="B471" s="325" t="s">
        <v>1514</v>
      </c>
      <c r="C471" s="325" t="s">
        <v>1300</v>
      </c>
      <c r="D471" s="327">
        <v>40</v>
      </c>
    </row>
    <row r="472" spans="1:4" ht="45" outlineLevel="5">
      <c r="A472" s="340" t="s">
        <v>1303</v>
      </c>
      <c r="B472" s="325" t="s">
        <v>1514</v>
      </c>
      <c r="C472" s="325" t="s">
        <v>1302</v>
      </c>
      <c r="D472" s="327">
        <v>0</v>
      </c>
    </row>
    <row r="473" spans="1:4" ht="30" outlineLevel="4">
      <c r="A473" s="338" t="s">
        <v>1313</v>
      </c>
      <c r="B473" s="322" t="s">
        <v>1514</v>
      </c>
      <c r="C473" s="322" t="s">
        <v>1312</v>
      </c>
      <c r="D473" s="324">
        <v>400</v>
      </c>
    </row>
    <row r="474" spans="1:4" ht="30" outlineLevel="5">
      <c r="A474" s="340" t="s">
        <v>1313</v>
      </c>
      <c r="B474" s="325" t="s">
        <v>1514</v>
      </c>
      <c r="C474" s="325" t="s">
        <v>1312</v>
      </c>
      <c r="D474" s="327">
        <v>400</v>
      </c>
    </row>
    <row r="475" spans="1:4" ht="45" outlineLevel="5">
      <c r="A475" s="340" t="s">
        <v>1315</v>
      </c>
      <c r="B475" s="325" t="s">
        <v>1514</v>
      </c>
      <c r="C475" s="325" t="s">
        <v>1314</v>
      </c>
      <c r="D475" s="327">
        <v>0</v>
      </c>
    </row>
    <row r="476" spans="1:4" ht="15">
      <c r="A476" s="336" t="s">
        <v>1515</v>
      </c>
      <c r="B476" s="319" t="s">
        <v>1516</v>
      </c>
      <c r="C476" s="319"/>
      <c r="D476" s="321">
        <v>86.19999999999999</v>
      </c>
    </row>
    <row r="477" spans="1:4" ht="15" outlineLevel="1">
      <c r="A477" s="337" t="s">
        <v>1027</v>
      </c>
      <c r="B477" s="319" t="s">
        <v>1516</v>
      </c>
      <c r="C477" s="319" t="s">
        <v>1026</v>
      </c>
      <c r="D477" s="321">
        <v>86.19999999999999</v>
      </c>
    </row>
    <row r="478" spans="1:4" ht="15" outlineLevel="2">
      <c r="A478" s="337" t="s">
        <v>1265</v>
      </c>
      <c r="B478" s="319" t="s">
        <v>1516</v>
      </c>
      <c r="C478" s="319" t="s">
        <v>1264</v>
      </c>
      <c r="D478" s="321">
        <v>86.19999999999999</v>
      </c>
    </row>
    <row r="479" spans="1:4" ht="77.25" customHeight="1" outlineLevel="3">
      <c r="A479" s="341" t="s">
        <v>1299</v>
      </c>
      <c r="B479" s="319" t="s">
        <v>1516</v>
      </c>
      <c r="C479" s="319" t="s">
        <v>1298</v>
      </c>
      <c r="D479" s="321">
        <v>85.6</v>
      </c>
    </row>
    <row r="480" spans="1:4" ht="30" outlineLevel="4">
      <c r="A480" s="338" t="s">
        <v>1305</v>
      </c>
      <c r="B480" s="322" t="s">
        <v>1516</v>
      </c>
      <c r="C480" s="322" t="s">
        <v>1304</v>
      </c>
      <c r="D480" s="324">
        <v>85.6</v>
      </c>
    </row>
    <row r="481" spans="1:4" ht="30" outlineLevel="5">
      <c r="A481" s="340" t="s">
        <v>1305</v>
      </c>
      <c r="B481" s="325" t="s">
        <v>1516</v>
      </c>
      <c r="C481" s="325" t="s">
        <v>1304</v>
      </c>
      <c r="D481" s="327">
        <v>85.6</v>
      </c>
    </row>
    <row r="482" spans="1:4" ht="54.75" customHeight="1" outlineLevel="5">
      <c r="A482" s="340" t="s">
        <v>1307</v>
      </c>
      <c r="B482" s="325" t="s">
        <v>1516</v>
      </c>
      <c r="C482" s="325" t="s">
        <v>1306</v>
      </c>
      <c r="D482" s="327">
        <v>0</v>
      </c>
    </row>
    <row r="483" spans="1:4" ht="28.5" outlineLevel="3">
      <c r="A483" s="337" t="s">
        <v>1351</v>
      </c>
      <c r="B483" s="319" t="s">
        <v>1516</v>
      </c>
      <c r="C483" s="319" t="s">
        <v>1350</v>
      </c>
      <c r="D483" s="321">
        <v>0.6</v>
      </c>
    </row>
    <row r="484" spans="1:4" ht="30" outlineLevel="4">
      <c r="A484" s="338" t="s">
        <v>1353</v>
      </c>
      <c r="B484" s="322" t="s">
        <v>1516</v>
      </c>
      <c r="C484" s="322" t="s">
        <v>1352</v>
      </c>
      <c r="D484" s="324">
        <v>0.6</v>
      </c>
    </row>
    <row r="485" spans="1:4" ht="30" outlineLevel="5">
      <c r="A485" s="340" t="s">
        <v>1353</v>
      </c>
      <c r="B485" s="325" t="s">
        <v>1516</v>
      </c>
      <c r="C485" s="325" t="s">
        <v>1352</v>
      </c>
      <c r="D485" s="327">
        <v>0.6</v>
      </c>
    </row>
    <row r="486" spans="1:4" ht="15">
      <c r="A486" s="337" t="s">
        <v>1517</v>
      </c>
      <c r="B486" s="319" t="s">
        <v>1518</v>
      </c>
      <c r="C486" s="319"/>
      <c r="D486" s="321">
        <v>150</v>
      </c>
    </row>
    <row r="487" spans="1:4" ht="15" outlineLevel="1">
      <c r="A487" s="337" t="s">
        <v>1027</v>
      </c>
      <c r="B487" s="319" t="s">
        <v>1518</v>
      </c>
      <c r="C487" s="319" t="s">
        <v>1026</v>
      </c>
      <c r="D487" s="321">
        <v>150</v>
      </c>
    </row>
    <row r="488" spans="1:4" ht="15" outlineLevel="2">
      <c r="A488" s="337" t="s">
        <v>1265</v>
      </c>
      <c r="B488" s="319" t="s">
        <v>1518</v>
      </c>
      <c r="C488" s="319" t="s">
        <v>1264</v>
      </c>
      <c r="D488" s="321">
        <v>150</v>
      </c>
    </row>
    <row r="489" spans="1:4" ht="28.5" outlineLevel="3">
      <c r="A489" s="337" t="s">
        <v>1351</v>
      </c>
      <c r="B489" s="319" t="s">
        <v>1518</v>
      </c>
      <c r="C489" s="319" t="s">
        <v>1350</v>
      </c>
      <c r="D489" s="321">
        <v>150</v>
      </c>
    </row>
    <row r="490" spans="1:4" ht="30" outlineLevel="4">
      <c r="A490" s="338" t="s">
        <v>1353</v>
      </c>
      <c r="B490" s="322" t="s">
        <v>1518</v>
      </c>
      <c r="C490" s="322" t="s">
        <v>1352</v>
      </c>
      <c r="D490" s="324">
        <v>150</v>
      </c>
    </row>
    <row r="491" spans="1:4" ht="30" outlineLevel="5">
      <c r="A491" s="340" t="s">
        <v>1353</v>
      </c>
      <c r="B491" s="325" t="s">
        <v>1518</v>
      </c>
      <c r="C491" s="325" t="s">
        <v>1352</v>
      </c>
      <c r="D491" s="327">
        <v>150</v>
      </c>
    </row>
    <row r="492" spans="1:4" ht="15">
      <c r="A492" s="336" t="s">
        <v>1519</v>
      </c>
      <c r="B492" s="319" t="s">
        <v>1520</v>
      </c>
      <c r="C492" s="319"/>
      <c r="D492" s="321">
        <v>22.1</v>
      </c>
    </row>
    <row r="493" spans="1:4" ht="15" outlineLevel="1">
      <c r="A493" s="337" t="s">
        <v>1027</v>
      </c>
      <c r="B493" s="319" t="s">
        <v>1520</v>
      </c>
      <c r="C493" s="319" t="s">
        <v>1026</v>
      </c>
      <c r="D493" s="321">
        <v>22.1</v>
      </c>
    </row>
    <row r="494" spans="1:4" ht="15" outlineLevel="2">
      <c r="A494" s="337" t="s">
        <v>1265</v>
      </c>
      <c r="B494" s="319" t="s">
        <v>1520</v>
      </c>
      <c r="C494" s="319" t="s">
        <v>1264</v>
      </c>
      <c r="D494" s="321">
        <v>22.1</v>
      </c>
    </row>
    <row r="495" spans="1:4" ht="28.5" outlineLevel="3">
      <c r="A495" s="337" t="s">
        <v>1351</v>
      </c>
      <c r="B495" s="319" t="s">
        <v>1520</v>
      </c>
      <c r="C495" s="319" t="s">
        <v>1350</v>
      </c>
      <c r="D495" s="321">
        <v>22.1</v>
      </c>
    </row>
    <row r="496" spans="1:4" ht="30" outlineLevel="4">
      <c r="A496" s="338" t="s">
        <v>1353</v>
      </c>
      <c r="B496" s="322" t="s">
        <v>1520</v>
      </c>
      <c r="C496" s="322" t="s">
        <v>1352</v>
      </c>
      <c r="D496" s="324">
        <v>22.1</v>
      </c>
    </row>
    <row r="497" spans="1:4" ht="30" outlineLevel="5">
      <c r="A497" s="340" t="s">
        <v>1353</v>
      </c>
      <c r="B497" s="325" t="s">
        <v>1520</v>
      </c>
      <c r="C497" s="325" t="s">
        <v>1352</v>
      </c>
      <c r="D497" s="327">
        <v>22.1</v>
      </c>
    </row>
    <row r="498" spans="1:4" ht="15">
      <c r="A498" s="337" t="s">
        <v>1521</v>
      </c>
      <c r="B498" s="319" t="s">
        <v>1522</v>
      </c>
      <c r="C498" s="319"/>
      <c r="D498" s="321">
        <v>5.5</v>
      </c>
    </row>
    <row r="499" spans="1:4" ht="15" outlineLevel="1">
      <c r="A499" s="337" t="s">
        <v>1027</v>
      </c>
      <c r="B499" s="319" t="s">
        <v>1522</v>
      </c>
      <c r="C499" s="319" t="s">
        <v>1026</v>
      </c>
      <c r="D499" s="321">
        <v>5.5</v>
      </c>
    </row>
    <row r="500" spans="1:4" ht="15" outlineLevel="2">
      <c r="A500" s="337" t="s">
        <v>1265</v>
      </c>
      <c r="B500" s="319" t="s">
        <v>1522</v>
      </c>
      <c r="C500" s="319" t="s">
        <v>1264</v>
      </c>
      <c r="D500" s="321">
        <v>5.5</v>
      </c>
    </row>
    <row r="501" spans="1:4" ht="28.5" outlineLevel="3">
      <c r="A501" s="337" t="s">
        <v>1351</v>
      </c>
      <c r="B501" s="319" t="s">
        <v>1522</v>
      </c>
      <c r="C501" s="319" t="s">
        <v>1350</v>
      </c>
      <c r="D501" s="321">
        <v>5.5</v>
      </c>
    </row>
    <row r="502" spans="1:4" ht="30" outlineLevel="4">
      <c r="A502" s="338" t="s">
        <v>1353</v>
      </c>
      <c r="B502" s="322" t="s">
        <v>1522</v>
      </c>
      <c r="C502" s="322" t="s">
        <v>1352</v>
      </c>
      <c r="D502" s="324">
        <v>5.5</v>
      </c>
    </row>
    <row r="503" spans="1:4" ht="30" outlineLevel="5">
      <c r="A503" s="340" t="s">
        <v>1353</v>
      </c>
      <c r="B503" s="325" t="s">
        <v>1522</v>
      </c>
      <c r="C503" s="325" t="s">
        <v>1352</v>
      </c>
      <c r="D503" s="327">
        <v>5.5</v>
      </c>
    </row>
    <row r="504" spans="1:4" s="215" customFormat="1" ht="14.25">
      <c r="A504" s="344" t="s">
        <v>1523</v>
      </c>
      <c r="B504" s="229"/>
      <c r="C504" s="229"/>
      <c r="D504" s="345">
        <v>2859151.4000000004</v>
      </c>
    </row>
    <row r="506" ht="15">
      <c r="D506" s="225"/>
    </row>
  </sheetData>
  <sheetProtection/>
  <mergeCells count="7">
    <mergeCell ref="C2:D2"/>
    <mergeCell ref="C3:D3"/>
    <mergeCell ref="C4:D4"/>
    <mergeCell ref="A10:A11"/>
    <mergeCell ref="B10:C10"/>
    <mergeCell ref="D10:D11"/>
    <mergeCell ref="A7:D7"/>
  </mergeCells>
  <printOptions/>
  <pageMargins left="0.7086614173228347" right="0.11811023622047245" top="0.7480314960629921" bottom="0.15748031496062992"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I255"/>
  <sheetViews>
    <sheetView zoomScalePageLayoutView="0" workbookViewId="0" topLeftCell="A1">
      <selection activeCell="F16" sqref="F16"/>
    </sheetView>
  </sheetViews>
  <sheetFormatPr defaultColWidth="9.140625" defaultRowHeight="15" outlineLevelRow="4"/>
  <cols>
    <col min="1" max="1" width="25.140625" style="193" customWidth="1"/>
    <col min="2" max="2" width="87.140625" style="300" customWidth="1"/>
    <col min="3" max="3" width="14.7109375" style="193" customWidth="1"/>
    <col min="4" max="5" width="9.140625" style="193" customWidth="1"/>
    <col min="6" max="6" width="13.140625" style="193" customWidth="1"/>
    <col min="7" max="9" width="9.140625" style="193" customWidth="1"/>
    <col min="10" max="16384" width="9.140625" style="193" customWidth="1"/>
  </cols>
  <sheetData>
    <row r="1" spans="1:9" ht="15">
      <c r="A1" s="314"/>
      <c r="B1" s="292"/>
      <c r="C1" s="249" t="s">
        <v>0</v>
      </c>
      <c r="D1" s="315"/>
      <c r="E1" s="315"/>
      <c r="F1" s="315"/>
      <c r="G1" s="315"/>
      <c r="H1" s="315"/>
      <c r="I1" s="315"/>
    </row>
    <row r="2" spans="1:9" ht="15" customHeight="1">
      <c r="A2" s="314"/>
      <c r="B2" s="421" t="s">
        <v>1</v>
      </c>
      <c r="C2" s="422"/>
      <c r="D2" s="315"/>
      <c r="E2" s="315"/>
      <c r="F2" s="315"/>
      <c r="G2" s="315"/>
      <c r="H2" s="315"/>
      <c r="I2" s="315"/>
    </row>
    <row r="3" spans="1:9" ht="15" customHeight="1">
      <c r="A3" s="314"/>
      <c r="B3" s="421" t="s">
        <v>2</v>
      </c>
      <c r="C3" s="422"/>
      <c r="D3" s="315"/>
      <c r="E3" s="315"/>
      <c r="F3" s="315"/>
      <c r="G3" s="315"/>
      <c r="H3" s="315"/>
      <c r="I3" s="315"/>
    </row>
    <row r="4" spans="1:9" ht="15">
      <c r="A4" s="314"/>
      <c r="B4" s="292"/>
      <c r="C4" s="145" t="s">
        <v>1576</v>
      </c>
      <c r="D4" s="315"/>
      <c r="E4" s="315"/>
      <c r="F4" s="315"/>
      <c r="G4" s="315"/>
      <c r="H4" s="315"/>
      <c r="I4" s="315"/>
    </row>
    <row r="5" spans="1:9" ht="15">
      <c r="A5" s="314"/>
      <c r="B5" s="292"/>
      <c r="C5" s="249" t="s">
        <v>1579</v>
      </c>
      <c r="D5" s="315"/>
      <c r="E5" s="315"/>
      <c r="F5" s="315"/>
      <c r="G5" s="315"/>
      <c r="H5" s="315"/>
      <c r="I5" s="315"/>
    </row>
    <row r="6" spans="1:9" ht="15">
      <c r="A6" s="314"/>
      <c r="B6" s="315"/>
      <c r="C6" s="315"/>
      <c r="D6" s="315"/>
      <c r="E6" s="315"/>
      <c r="F6" s="315"/>
      <c r="G6" s="315"/>
      <c r="H6" s="315"/>
      <c r="I6" s="315"/>
    </row>
    <row r="7" spans="1:9" ht="35.25" customHeight="1">
      <c r="A7" s="423" t="s">
        <v>1580</v>
      </c>
      <c r="B7" s="424"/>
      <c r="C7" s="424"/>
      <c r="D7" s="315"/>
      <c r="E7" s="315"/>
      <c r="F7" s="315"/>
      <c r="G7" s="315"/>
      <c r="H7" s="315"/>
      <c r="I7" s="315"/>
    </row>
    <row r="8" spans="1:9" ht="15">
      <c r="A8" s="316"/>
      <c r="B8" s="316"/>
      <c r="C8" s="316"/>
      <c r="D8" s="316"/>
      <c r="E8" s="316"/>
      <c r="F8" s="317"/>
      <c r="G8" s="317"/>
      <c r="H8" s="315"/>
      <c r="I8" s="315"/>
    </row>
    <row r="9" spans="1:9" ht="15">
      <c r="A9" s="318"/>
      <c r="B9" s="318"/>
      <c r="C9" s="318"/>
      <c r="D9" s="318"/>
      <c r="E9" s="318"/>
      <c r="F9" s="318"/>
      <c r="G9" s="318"/>
      <c r="H9" s="318"/>
      <c r="I9" s="318"/>
    </row>
    <row r="10" spans="1:3" ht="54" customHeight="1">
      <c r="A10" s="293" t="s">
        <v>1529</v>
      </c>
      <c r="B10" s="293" t="s">
        <v>1578</v>
      </c>
      <c r="C10" s="293" t="s">
        <v>985</v>
      </c>
    </row>
    <row r="11" spans="1:3" ht="15">
      <c r="A11" s="319" t="s">
        <v>1026</v>
      </c>
      <c r="B11" s="320" t="s">
        <v>1027</v>
      </c>
      <c r="C11" s="321">
        <v>889784.0000000001</v>
      </c>
    </row>
    <row r="12" spans="1:3" ht="15" outlineLevel="1">
      <c r="A12" s="319" t="s">
        <v>1028</v>
      </c>
      <c r="B12" s="320" t="s">
        <v>1029</v>
      </c>
      <c r="C12" s="321">
        <v>582913.2000000001</v>
      </c>
    </row>
    <row r="13" spans="1:3" ht="15" outlineLevel="2">
      <c r="A13" s="319" t="s">
        <v>1030</v>
      </c>
      <c r="B13" s="320" t="s">
        <v>1031</v>
      </c>
      <c r="C13" s="321">
        <v>582913.2000000001</v>
      </c>
    </row>
    <row r="14" spans="1:3" ht="60" outlineLevel="3">
      <c r="A14" s="322" t="s">
        <v>1032</v>
      </c>
      <c r="B14" s="323" t="s">
        <v>1033</v>
      </c>
      <c r="C14" s="324">
        <v>564676.4</v>
      </c>
    </row>
    <row r="15" spans="1:3" ht="75" outlineLevel="4">
      <c r="A15" s="325" t="s">
        <v>1034</v>
      </c>
      <c r="B15" s="326" t="s">
        <v>1035</v>
      </c>
      <c r="C15" s="327">
        <v>564094</v>
      </c>
    </row>
    <row r="16" spans="1:3" ht="60" outlineLevel="4">
      <c r="A16" s="325" t="s">
        <v>1036</v>
      </c>
      <c r="B16" s="326" t="s">
        <v>1037</v>
      </c>
      <c r="C16" s="327">
        <v>301.2</v>
      </c>
    </row>
    <row r="17" spans="1:3" ht="75" outlineLevel="4">
      <c r="A17" s="325" t="s">
        <v>1038</v>
      </c>
      <c r="B17" s="326" t="s">
        <v>1039</v>
      </c>
      <c r="C17" s="327">
        <v>284.8</v>
      </c>
    </row>
    <row r="18" spans="1:3" ht="60" outlineLevel="4">
      <c r="A18" s="325" t="s">
        <v>1040</v>
      </c>
      <c r="B18" s="326" t="s">
        <v>1041</v>
      </c>
      <c r="C18" s="327">
        <v>-2.9</v>
      </c>
    </row>
    <row r="19" spans="1:3" ht="75" outlineLevel="4">
      <c r="A19" s="325" t="s">
        <v>1042</v>
      </c>
      <c r="B19" s="326" t="s">
        <v>1043</v>
      </c>
      <c r="C19" s="327">
        <v>-0.7</v>
      </c>
    </row>
    <row r="20" spans="1:3" ht="78" customHeight="1" outlineLevel="3">
      <c r="A20" s="322" t="s">
        <v>1044</v>
      </c>
      <c r="B20" s="323" t="s">
        <v>1045</v>
      </c>
      <c r="C20" s="324">
        <v>2920.7999999999997</v>
      </c>
    </row>
    <row r="21" spans="1:3" ht="90" outlineLevel="4">
      <c r="A21" s="325" t="s">
        <v>1046</v>
      </c>
      <c r="B21" s="326" t="s">
        <v>1047</v>
      </c>
      <c r="C21" s="327">
        <v>2890.6</v>
      </c>
    </row>
    <row r="22" spans="1:3" ht="75" outlineLevel="4">
      <c r="A22" s="325" t="s">
        <v>1048</v>
      </c>
      <c r="B22" s="326" t="s">
        <v>1049</v>
      </c>
      <c r="C22" s="327">
        <v>8.2</v>
      </c>
    </row>
    <row r="23" spans="1:3" ht="90" outlineLevel="4">
      <c r="A23" s="325" t="s">
        <v>1050</v>
      </c>
      <c r="B23" s="326" t="s">
        <v>1051</v>
      </c>
      <c r="C23" s="327">
        <v>22</v>
      </c>
    </row>
    <row r="24" spans="1:3" ht="30" outlineLevel="3">
      <c r="A24" s="322" t="s">
        <v>1052</v>
      </c>
      <c r="B24" s="328" t="s">
        <v>1053</v>
      </c>
      <c r="C24" s="324">
        <v>3351.4</v>
      </c>
    </row>
    <row r="25" spans="1:3" ht="54.75" customHeight="1" outlineLevel="4">
      <c r="A25" s="325" t="s">
        <v>1054</v>
      </c>
      <c r="B25" s="329" t="s">
        <v>1055</v>
      </c>
      <c r="C25" s="327">
        <v>3280.2</v>
      </c>
    </row>
    <row r="26" spans="1:3" ht="45" outlineLevel="4">
      <c r="A26" s="325" t="s">
        <v>1056</v>
      </c>
      <c r="B26" s="329" t="s">
        <v>1057</v>
      </c>
      <c r="C26" s="327">
        <v>27.8</v>
      </c>
    </row>
    <row r="27" spans="1:3" ht="48" customHeight="1" outlineLevel="4">
      <c r="A27" s="325" t="s">
        <v>1058</v>
      </c>
      <c r="B27" s="329" t="s">
        <v>1059</v>
      </c>
      <c r="C27" s="327">
        <v>47.6</v>
      </c>
    </row>
    <row r="28" spans="1:3" ht="38.25" customHeight="1" outlineLevel="4">
      <c r="A28" s="325" t="s">
        <v>1060</v>
      </c>
      <c r="B28" s="329" t="s">
        <v>1061</v>
      </c>
      <c r="C28" s="327">
        <v>-4.2</v>
      </c>
    </row>
    <row r="29" spans="1:3" ht="65.25" customHeight="1" outlineLevel="3">
      <c r="A29" s="322" t="s">
        <v>1062</v>
      </c>
      <c r="B29" s="323" t="s">
        <v>1063</v>
      </c>
      <c r="C29" s="324">
        <v>11964.6</v>
      </c>
    </row>
    <row r="30" spans="1:3" ht="75" outlineLevel="4">
      <c r="A30" s="325" t="s">
        <v>1064</v>
      </c>
      <c r="B30" s="326" t="s">
        <v>1065</v>
      </c>
      <c r="C30" s="327">
        <v>11963.4</v>
      </c>
    </row>
    <row r="31" spans="1:3" ht="60" outlineLevel="4">
      <c r="A31" s="325" t="s">
        <v>1066</v>
      </c>
      <c r="B31" s="326" t="s">
        <v>1067</v>
      </c>
      <c r="C31" s="327">
        <v>1.2</v>
      </c>
    </row>
    <row r="32" spans="1:3" ht="29.25" outlineLevel="1">
      <c r="A32" s="319" t="s">
        <v>1068</v>
      </c>
      <c r="B32" s="320" t="s">
        <v>1069</v>
      </c>
      <c r="C32" s="321">
        <v>58.199999999999996</v>
      </c>
    </row>
    <row r="33" spans="1:3" ht="29.25" outlineLevel="2">
      <c r="A33" s="319" t="s">
        <v>1070</v>
      </c>
      <c r="B33" s="320" t="s">
        <v>1071</v>
      </c>
      <c r="C33" s="321">
        <v>58.199999999999996</v>
      </c>
    </row>
    <row r="34" spans="1:3" ht="48.75" customHeight="1" outlineLevel="3">
      <c r="A34" s="322" t="s">
        <v>1072</v>
      </c>
      <c r="B34" s="328" t="s">
        <v>1073</v>
      </c>
      <c r="C34" s="324">
        <v>26.5</v>
      </c>
    </row>
    <row r="35" spans="1:3" ht="75" outlineLevel="4">
      <c r="A35" s="325" t="s">
        <v>1074</v>
      </c>
      <c r="B35" s="326" t="s">
        <v>1075</v>
      </c>
      <c r="C35" s="327">
        <v>26.5</v>
      </c>
    </row>
    <row r="36" spans="1:3" ht="60" outlineLevel="3">
      <c r="A36" s="322" t="s">
        <v>1076</v>
      </c>
      <c r="B36" s="323" t="s">
        <v>1077</v>
      </c>
      <c r="C36" s="324">
        <v>0.2</v>
      </c>
    </row>
    <row r="37" spans="1:3" ht="90" outlineLevel="4">
      <c r="A37" s="325" t="s">
        <v>1078</v>
      </c>
      <c r="B37" s="326" t="s">
        <v>1079</v>
      </c>
      <c r="C37" s="327">
        <v>0.2</v>
      </c>
    </row>
    <row r="38" spans="1:3" ht="60" outlineLevel="3">
      <c r="A38" s="322" t="s">
        <v>1080</v>
      </c>
      <c r="B38" s="328" t="s">
        <v>1081</v>
      </c>
      <c r="C38" s="324">
        <v>35.4</v>
      </c>
    </row>
    <row r="39" spans="1:3" ht="75" outlineLevel="4">
      <c r="A39" s="325" t="s">
        <v>1082</v>
      </c>
      <c r="B39" s="326" t="s">
        <v>1083</v>
      </c>
      <c r="C39" s="327">
        <v>35.4</v>
      </c>
    </row>
    <row r="40" spans="1:3" ht="50.25" customHeight="1" outlineLevel="3">
      <c r="A40" s="322" t="s">
        <v>1084</v>
      </c>
      <c r="B40" s="328" t="s">
        <v>1085</v>
      </c>
      <c r="C40" s="324">
        <v>-3.9</v>
      </c>
    </row>
    <row r="41" spans="1:3" ht="75" outlineLevel="4">
      <c r="A41" s="325" t="s">
        <v>1086</v>
      </c>
      <c r="B41" s="326" t="s">
        <v>1087</v>
      </c>
      <c r="C41" s="327">
        <v>-3.9</v>
      </c>
    </row>
    <row r="42" spans="1:3" ht="15" outlineLevel="1">
      <c r="A42" s="319" t="s">
        <v>1088</v>
      </c>
      <c r="B42" s="320" t="s">
        <v>1089</v>
      </c>
      <c r="C42" s="321">
        <v>153349.90000000002</v>
      </c>
    </row>
    <row r="43" spans="1:3" ht="15" outlineLevel="2">
      <c r="A43" s="319" t="s">
        <v>1090</v>
      </c>
      <c r="B43" s="320" t="s">
        <v>1091</v>
      </c>
      <c r="C43" s="321">
        <v>116724.20000000001</v>
      </c>
    </row>
    <row r="44" spans="1:3" ht="30" outlineLevel="3">
      <c r="A44" s="322" t="s">
        <v>1092</v>
      </c>
      <c r="B44" s="328" t="s">
        <v>1093</v>
      </c>
      <c r="C44" s="324">
        <v>65430.70000000001</v>
      </c>
    </row>
    <row r="45" spans="1:3" ht="45" outlineLevel="4">
      <c r="A45" s="325" t="s">
        <v>1094</v>
      </c>
      <c r="B45" s="329" t="s">
        <v>1095</v>
      </c>
      <c r="C45" s="327">
        <v>64642.3</v>
      </c>
    </row>
    <row r="46" spans="1:3" ht="30" outlineLevel="4">
      <c r="A46" s="325" t="s">
        <v>1096</v>
      </c>
      <c r="B46" s="329" t="s">
        <v>1097</v>
      </c>
      <c r="C46" s="327">
        <v>741.9</v>
      </c>
    </row>
    <row r="47" spans="1:3" ht="45" outlineLevel="4">
      <c r="A47" s="325" t="s">
        <v>1098</v>
      </c>
      <c r="B47" s="329" t="s">
        <v>1099</v>
      </c>
      <c r="C47" s="327">
        <v>44.3</v>
      </c>
    </row>
    <row r="48" spans="1:3" ht="30" outlineLevel="4">
      <c r="A48" s="325" t="s">
        <v>1100</v>
      </c>
      <c r="B48" s="329" t="s">
        <v>1101</v>
      </c>
      <c r="C48" s="327">
        <v>1.3</v>
      </c>
    </row>
    <row r="49" spans="1:3" ht="60" outlineLevel="4">
      <c r="A49" s="325" t="s">
        <v>1102</v>
      </c>
      <c r="B49" s="326" t="s">
        <v>1103</v>
      </c>
      <c r="C49" s="327">
        <v>0</v>
      </c>
    </row>
    <row r="50" spans="1:3" ht="45.75" customHeight="1" outlineLevel="4">
      <c r="A50" s="325" t="s">
        <v>1104</v>
      </c>
      <c r="B50" s="326" t="s">
        <v>1105</v>
      </c>
      <c r="C50" s="327">
        <v>0.9</v>
      </c>
    </row>
    <row r="51" spans="1:3" ht="30" outlineLevel="3">
      <c r="A51" s="322" t="s">
        <v>1106</v>
      </c>
      <c r="B51" s="328" t="s">
        <v>1107</v>
      </c>
      <c r="C51" s="324">
        <v>51277.3</v>
      </c>
    </row>
    <row r="52" spans="1:3" ht="60" outlineLevel="4">
      <c r="A52" s="325" t="s">
        <v>1108</v>
      </c>
      <c r="B52" s="326" t="s">
        <v>1109</v>
      </c>
      <c r="C52" s="327">
        <v>50879</v>
      </c>
    </row>
    <row r="53" spans="1:3" ht="45" outlineLevel="4">
      <c r="A53" s="325" t="s">
        <v>1110</v>
      </c>
      <c r="B53" s="329" t="s">
        <v>1111</v>
      </c>
      <c r="C53" s="327">
        <v>374.4</v>
      </c>
    </row>
    <row r="54" spans="1:3" ht="60" outlineLevel="4">
      <c r="A54" s="325" t="s">
        <v>1112</v>
      </c>
      <c r="B54" s="326" t="s">
        <v>1113</v>
      </c>
      <c r="C54" s="327">
        <v>23.9</v>
      </c>
    </row>
    <row r="55" spans="1:3" ht="30" outlineLevel="3">
      <c r="A55" s="322" t="s">
        <v>1114</v>
      </c>
      <c r="B55" s="328" t="s">
        <v>1115</v>
      </c>
      <c r="C55" s="324">
        <v>16.2</v>
      </c>
    </row>
    <row r="56" spans="1:3" ht="45" outlineLevel="4">
      <c r="A56" s="325" t="s">
        <v>1116</v>
      </c>
      <c r="B56" s="329" t="s">
        <v>1117</v>
      </c>
      <c r="C56" s="327">
        <v>1.3</v>
      </c>
    </row>
    <row r="57" spans="1:3" ht="30" outlineLevel="4">
      <c r="A57" s="325" t="s">
        <v>1118</v>
      </c>
      <c r="B57" s="329" t="s">
        <v>1119</v>
      </c>
      <c r="C57" s="327">
        <v>14.9</v>
      </c>
    </row>
    <row r="58" spans="1:3" ht="15" outlineLevel="2">
      <c r="A58" s="319" t="s">
        <v>1120</v>
      </c>
      <c r="B58" s="320" t="s">
        <v>1121</v>
      </c>
      <c r="C58" s="321">
        <v>35898</v>
      </c>
    </row>
    <row r="59" spans="1:3" ht="15" outlineLevel="3">
      <c r="A59" s="322" t="s">
        <v>1122</v>
      </c>
      <c r="B59" s="328" t="s">
        <v>1121</v>
      </c>
      <c r="C59" s="324">
        <v>35895.1</v>
      </c>
    </row>
    <row r="60" spans="1:3" ht="45" outlineLevel="4">
      <c r="A60" s="325" t="s">
        <v>1123</v>
      </c>
      <c r="B60" s="329" t="s">
        <v>1124</v>
      </c>
      <c r="C60" s="327">
        <v>35654.6</v>
      </c>
    </row>
    <row r="61" spans="1:3" ht="30" outlineLevel="4">
      <c r="A61" s="325" t="s">
        <v>1125</v>
      </c>
      <c r="B61" s="329" t="s">
        <v>1126</v>
      </c>
      <c r="C61" s="327">
        <v>112.7</v>
      </c>
    </row>
    <row r="62" spans="1:3" ht="45" outlineLevel="4">
      <c r="A62" s="325" t="s">
        <v>1127</v>
      </c>
      <c r="B62" s="329" t="s">
        <v>1128</v>
      </c>
      <c r="C62" s="327">
        <v>127.8</v>
      </c>
    </row>
    <row r="63" spans="1:3" ht="30" outlineLevel="3">
      <c r="A63" s="322" t="s">
        <v>1129</v>
      </c>
      <c r="B63" s="328" t="s">
        <v>1130</v>
      </c>
      <c r="C63" s="324">
        <v>2.9</v>
      </c>
    </row>
    <row r="64" spans="1:3" ht="45" outlineLevel="4">
      <c r="A64" s="325" t="s">
        <v>1131</v>
      </c>
      <c r="B64" s="329" t="s">
        <v>1132</v>
      </c>
      <c r="C64" s="327">
        <v>0</v>
      </c>
    </row>
    <row r="65" spans="1:3" ht="30" outlineLevel="4">
      <c r="A65" s="325" t="s">
        <v>1133</v>
      </c>
      <c r="B65" s="329" t="s">
        <v>1134</v>
      </c>
      <c r="C65" s="327">
        <v>2.9</v>
      </c>
    </row>
    <row r="66" spans="1:3" ht="15" outlineLevel="2">
      <c r="A66" s="319" t="s">
        <v>1135</v>
      </c>
      <c r="B66" s="320" t="s">
        <v>1136</v>
      </c>
      <c r="C66" s="321">
        <v>40.7</v>
      </c>
    </row>
    <row r="67" spans="1:3" ht="15" outlineLevel="3">
      <c r="A67" s="322" t="s">
        <v>1137</v>
      </c>
      <c r="B67" s="328" t="s">
        <v>1136</v>
      </c>
      <c r="C67" s="324">
        <v>40.7</v>
      </c>
    </row>
    <row r="68" spans="1:3" ht="30" outlineLevel="4">
      <c r="A68" s="325" t="s">
        <v>1138</v>
      </c>
      <c r="B68" s="329" t="s">
        <v>1139</v>
      </c>
      <c r="C68" s="327">
        <v>38.5</v>
      </c>
    </row>
    <row r="69" spans="1:3" ht="15" outlineLevel="4">
      <c r="A69" s="325" t="s">
        <v>1140</v>
      </c>
      <c r="B69" s="329" t="s">
        <v>1141</v>
      </c>
      <c r="C69" s="327">
        <v>0.2</v>
      </c>
    </row>
    <row r="70" spans="1:3" ht="30" outlineLevel="4">
      <c r="A70" s="325" t="s">
        <v>1142</v>
      </c>
      <c r="B70" s="329" t="s">
        <v>1143</v>
      </c>
      <c r="C70" s="327">
        <v>2</v>
      </c>
    </row>
    <row r="71" spans="1:3" ht="15" outlineLevel="2">
      <c r="A71" s="319" t="s">
        <v>1144</v>
      </c>
      <c r="B71" s="320" t="s">
        <v>1145</v>
      </c>
      <c r="C71" s="321">
        <v>687</v>
      </c>
    </row>
    <row r="72" spans="1:3" ht="30" outlineLevel="3">
      <c r="A72" s="322" t="s">
        <v>1146</v>
      </c>
      <c r="B72" s="328" t="s">
        <v>1147</v>
      </c>
      <c r="C72" s="324">
        <v>687</v>
      </c>
    </row>
    <row r="73" spans="1:3" ht="45" outlineLevel="4">
      <c r="A73" s="325" t="s">
        <v>1148</v>
      </c>
      <c r="B73" s="329" t="s">
        <v>1149</v>
      </c>
      <c r="C73" s="327">
        <v>684.1</v>
      </c>
    </row>
    <row r="74" spans="1:3" ht="30" outlineLevel="4">
      <c r="A74" s="325" t="s">
        <v>1150</v>
      </c>
      <c r="B74" s="329" t="s">
        <v>1151</v>
      </c>
      <c r="C74" s="327">
        <v>2.9</v>
      </c>
    </row>
    <row r="75" spans="1:3" ht="15" outlineLevel="1">
      <c r="A75" s="319" t="s">
        <v>1152</v>
      </c>
      <c r="B75" s="320" t="s">
        <v>1153</v>
      </c>
      <c r="C75" s="321">
        <v>9734.5</v>
      </c>
    </row>
    <row r="76" spans="1:3" ht="29.25" outlineLevel="2">
      <c r="A76" s="319" t="s">
        <v>1154</v>
      </c>
      <c r="B76" s="320" t="s">
        <v>1155</v>
      </c>
      <c r="C76" s="321">
        <v>9714.5</v>
      </c>
    </row>
    <row r="77" spans="1:3" ht="30" outlineLevel="3">
      <c r="A77" s="322" t="s">
        <v>1156</v>
      </c>
      <c r="B77" s="328" t="s">
        <v>1157</v>
      </c>
      <c r="C77" s="324">
        <v>9714.5</v>
      </c>
    </row>
    <row r="78" spans="1:3" ht="60" outlineLevel="4">
      <c r="A78" s="325" t="s">
        <v>1158</v>
      </c>
      <c r="B78" s="326" t="s">
        <v>1159</v>
      </c>
      <c r="C78" s="327">
        <v>9714.5</v>
      </c>
    </row>
    <row r="79" spans="1:3" ht="29.25" outlineLevel="2">
      <c r="A79" s="319" t="s">
        <v>1160</v>
      </c>
      <c r="B79" s="320" t="s">
        <v>1161</v>
      </c>
      <c r="C79" s="321">
        <v>20</v>
      </c>
    </row>
    <row r="80" spans="1:3" ht="18.75" customHeight="1" outlineLevel="3">
      <c r="A80" s="322" t="s">
        <v>1162</v>
      </c>
      <c r="B80" s="328" t="s">
        <v>1163</v>
      </c>
      <c r="C80" s="324">
        <v>20</v>
      </c>
    </row>
    <row r="81" spans="1:3" ht="15" outlineLevel="4">
      <c r="A81" s="325" t="s">
        <v>1164</v>
      </c>
      <c r="B81" s="329" t="s">
        <v>1163</v>
      </c>
      <c r="C81" s="327">
        <v>20</v>
      </c>
    </row>
    <row r="82" spans="1:3" ht="29.25" outlineLevel="1">
      <c r="A82" s="319" t="s">
        <v>1165</v>
      </c>
      <c r="B82" s="320" t="s">
        <v>1166</v>
      </c>
      <c r="C82" s="321">
        <v>42642.6</v>
      </c>
    </row>
    <row r="83" spans="1:3" ht="15" outlineLevel="2">
      <c r="A83" s="319" t="s">
        <v>1167</v>
      </c>
      <c r="B83" s="320" t="s">
        <v>1168</v>
      </c>
      <c r="C83" s="321">
        <v>7.4</v>
      </c>
    </row>
    <row r="84" spans="1:3" ht="30" outlineLevel="3">
      <c r="A84" s="322" t="s">
        <v>1169</v>
      </c>
      <c r="B84" s="328" t="s">
        <v>1170</v>
      </c>
      <c r="C84" s="324">
        <v>7.4</v>
      </c>
    </row>
    <row r="85" spans="1:3" ht="30" outlineLevel="4">
      <c r="A85" s="325" t="s">
        <v>1169</v>
      </c>
      <c r="B85" s="329" t="s">
        <v>1170</v>
      </c>
      <c r="C85" s="327">
        <v>7.4</v>
      </c>
    </row>
    <row r="86" spans="1:3" ht="60.75" customHeight="1" outlineLevel="2">
      <c r="A86" s="319" t="s">
        <v>1171</v>
      </c>
      <c r="B86" s="330" t="s">
        <v>1172</v>
      </c>
      <c r="C86" s="321">
        <v>42132.5</v>
      </c>
    </row>
    <row r="87" spans="1:3" ht="45" outlineLevel="3">
      <c r="A87" s="322" t="s">
        <v>1173</v>
      </c>
      <c r="B87" s="328" t="s">
        <v>1174</v>
      </c>
      <c r="C87" s="324">
        <v>40972.7</v>
      </c>
    </row>
    <row r="88" spans="1:3" ht="60" outlineLevel="4">
      <c r="A88" s="325" t="s">
        <v>1175</v>
      </c>
      <c r="B88" s="326" t="s">
        <v>1176</v>
      </c>
      <c r="C88" s="327">
        <v>16119.5</v>
      </c>
    </row>
    <row r="89" spans="1:3" ht="60" outlineLevel="4">
      <c r="A89" s="325" t="s">
        <v>1177</v>
      </c>
      <c r="B89" s="326" t="s">
        <v>1176</v>
      </c>
      <c r="C89" s="327">
        <v>568.7</v>
      </c>
    </row>
    <row r="90" spans="1:3" ht="60" outlineLevel="4">
      <c r="A90" s="325" t="s">
        <v>1178</v>
      </c>
      <c r="B90" s="326" t="s">
        <v>1179</v>
      </c>
      <c r="C90" s="327">
        <v>23645.699999999997</v>
      </c>
    </row>
    <row r="91" spans="1:3" ht="60" outlineLevel="4">
      <c r="A91" s="325" t="s">
        <v>1180</v>
      </c>
      <c r="B91" s="326" t="s">
        <v>1181</v>
      </c>
      <c r="C91" s="327">
        <v>638.8</v>
      </c>
    </row>
    <row r="92" spans="1:3" ht="60" outlineLevel="3">
      <c r="A92" s="322" t="s">
        <v>1182</v>
      </c>
      <c r="B92" s="323" t="s">
        <v>1183</v>
      </c>
      <c r="C92" s="324">
        <v>737.3</v>
      </c>
    </row>
    <row r="93" spans="1:3" ht="47.25" customHeight="1" outlineLevel="4">
      <c r="A93" s="325" t="s">
        <v>1184</v>
      </c>
      <c r="B93" s="329" t="s">
        <v>1185</v>
      </c>
      <c r="C93" s="327">
        <v>737.3</v>
      </c>
    </row>
    <row r="94" spans="1:3" ht="60" outlineLevel="3">
      <c r="A94" s="322" t="s">
        <v>1186</v>
      </c>
      <c r="B94" s="323" t="s">
        <v>1187</v>
      </c>
      <c r="C94" s="324">
        <v>202</v>
      </c>
    </row>
    <row r="95" spans="1:3" ht="45" outlineLevel="4">
      <c r="A95" s="325" t="s">
        <v>1188</v>
      </c>
      <c r="B95" s="329" t="s">
        <v>1189</v>
      </c>
      <c r="C95" s="327">
        <v>202</v>
      </c>
    </row>
    <row r="96" spans="1:3" ht="30" outlineLevel="3">
      <c r="A96" s="322" t="s">
        <v>1190</v>
      </c>
      <c r="B96" s="328" t="s">
        <v>1191</v>
      </c>
      <c r="C96" s="324">
        <v>220.4</v>
      </c>
    </row>
    <row r="97" spans="1:3" ht="30" outlineLevel="4">
      <c r="A97" s="325" t="s">
        <v>1192</v>
      </c>
      <c r="B97" s="329" t="s">
        <v>1193</v>
      </c>
      <c r="C97" s="327">
        <v>220.4</v>
      </c>
    </row>
    <row r="98" spans="1:3" ht="29.25" outlineLevel="2">
      <c r="A98" s="319" t="s">
        <v>1194</v>
      </c>
      <c r="B98" s="320" t="s">
        <v>1195</v>
      </c>
      <c r="C98" s="321">
        <v>0.1</v>
      </c>
    </row>
    <row r="99" spans="1:3" ht="30" outlineLevel="3">
      <c r="A99" s="322" t="s">
        <v>1196</v>
      </c>
      <c r="B99" s="328" t="s">
        <v>1197</v>
      </c>
      <c r="C99" s="324">
        <v>0.1</v>
      </c>
    </row>
    <row r="100" spans="1:3" ht="90" outlineLevel="4">
      <c r="A100" s="325" t="s">
        <v>1198</v>
      </c>
      <c r="B100" s="326" t="s">
        <v>1199</v>
      </c>
      <c r="C100" s="327">
        <v>0.1</v>
      </c>
    </row>
    <row r="101" spans="1:3" ht="57.75" outlineLevel="2">
      <c r="A101" s="319" t="s">
        <v>1200</v>
      </c>
      <c r="B101" s="330" t="s">
        <v>1201</v>
      </c>
      <c r="C101" s="321">
        <v>502.6</v>
      </c>
    </row>
    <row r="102" spans="1:3" ht="60" outlineLevel="3">
      <c r="A102" s="322" t="s">
        <v>1202</v>
      </c>
      <c r="B102" s="323" t="s">
        <v>1203</v>
      </c>
      <c r="C102" s="324">
        <v>502.6</v>
      </c>
    </row>
    <row r="103" spans="1:3" ht="60" outlineLevel="4">
      <c r="A103" s="325" t="s">
        <v>1204</v>
      </c>
      <c r="B103" s="329" t="s">
        <v>1205</v>
      </c>
      <c r="C103" s="327">
        <v>502.6</v>
      </c>
    </row>
    <row r="104" spans="1:3" ht="15" outlineLevel="1">
      <c r="A104" s="319" t="s">
        <v>1206</v>
      </c>
      <c r="B104" s="320" t="s">
        <v>1207</v>
      </c>
      <c r="C104" s="321">
        <v>18503</v>
      </c>
    </row>
    <row r="105" spans="1:3" ht="15" outlineLevel="2">
      <c r="A105" s="319" t="s">
        <v>1208</v>
      </c>
      <c r="B105" s="320" t="s">
        <v>1209</v>
      </c>
      <c r="C105" s="321">
        <v>18503</v>
      </c>
    </row>
    <row r="106" spans="1:3" ht="30" outlineLevel="3">
      <c r="A106" s="322" t="s">
        <v>1210</v>
      </c>
      <c r="B106" s="328" t="s">
        <v>1211</v>
      </c>
      <c r="C106" s="324">
        <v>799.3000000000001</v>
      </c>
    </row>
    <row r="107" spans="1:3" ht="30" outlineLevel="4">
      <c r="A107" s="325" t="s">
        <v>1212</v>
      </c>
      <c r="B107" s="329" t="s">
        <v>1213</v>
      </c>
      <c r="C107" s="327">
        <v>1.7</v>
      </c>
    </row>
    <row r="108" spans="1:3" ht="45" outlineLevel="4">
      <c r="A108" s="325" t="s">
        <v>1214</v>
      </c>
      <c r="B108" s="329" t="s">
        <v>1215</v>
      </c>
      <c r="C108" s="327">
        <v>797.6</v>
      </c>
    </row>
    <row r="109" spans="1:3" ht="15" outlineLevel="3">
      <c r="A109" s="322" t="s">
        <v>1216</v>
      </c>
      <c r="B109" s="328" t="s">
        <v>1217</v>
      </c>
      <c r="C109" s="324">
        <v>2393.8</v>
      </c>
    </row>
    <row r="110" spans="1:3" ht="30" outlineLevel="4">
      <c r="A110" s="325" t="s">
        <v>1218</v>
      </c>
      <c r="B110" s="329" t="s">
        <v>1219</v>
      </c>
      <c r="C110" s="327">
        <v>5.3</v>
      </c>
    </row>
    <row r="111" spans="1:3" ht="45" outlineLevel="4">
      <c r="A111" s="325" t="s">
        <v>1220</v>
      </c>
      <c r="B111" s="329" t="s">
        <v>1221</v>
      </c>
      <c r="C111" s="327">
        <v>2388.5</v>
      </c>
    </row>
    <row r="112" spans="1:3" ht="15" outlineLevel="3">
      <c r="A112" s="322" t="s">
        <v>1222</v>
      </c>
      <c r="B112" s="328" t="s">
        <v>1223</v>
      </c>
      <c r="C112" s="324">
        <v>15309.900000000001</v>
      </c>
    </row>
    <row r="113" spans="1:3" ht="15" outlineLevel="4">
      <c r="A113" s="325" t="s">
        <v>1224</v>
      </c>
      <c r="B113" s="329" t="s">
        <v>1225</v>
      </c>
      <c r="C113" s="327">
        <v>17.6</v>
      </c>
    </row>
    <row r="114" spans="1:3" ht="45" outlineLevel="4">
      <c r="A114" s="325" t="s">
        <v>1226</v>
      </c>
      <c r="B114" s="329" t="s">
        <v>1227</v>
      </c>
      <c r="C114" s="327">
        <v>8468.1</v>
      </c>
    </row>
    <row r="115" spans="1:3" ht="45" outlineLevel="4">
      <c r="A115" s="325" t="s">
        <v>1228</v>
      </c>
      <c r="B115" s="329" t="s">
        <v>1229</v>
      </c>
      <c r="C115" s="327">
        <v>6824.2</v>
      </c>
    </row>
    <row r="116" spans="1:3" ht="29.25" outlineLevel="1">
      <c r="A116" s="319" t="s">
        <v>1230</v>
      </c>
      <c r="B116" s="320" t="s">
        <v>1231</v>
      </c>
      <c r="C116" s="321">
        <v>1671.3</v>
      </c>
    </row>
    <row r="117" spans="1:3" ht="15" outlineLevel="2">
      <c r="A117" s="319" t="s">
        <v>1232</v>
      </c>
      <c r="B117" s="320" t="s">
        <v>1233</v>
      </c>
      <c r="C117" s="321">
        <v>1671.3</v>
      </c>
    </row>
    <row r="118" spans="1:3" ht="15" outlineLevel="3">
      <c r="A118" s="322" t="s">
        <v>1234</v>
      </c>
      <c r="B118" s="328" t="s">
        <v>1235</v>
      </c>
      <c r="C118" s="324">
        <v>1671.3</v>
      </c>
    </row>
    <row r="119" spans="1:3" ht="15" outlineLevel="4">
      <c r="A119" s="325" t="s">
        <v>1236</v>
      </c>
      <c r="B119" s="329" t="s">
        <v>1237</v>
      </c>
      <c r="C119" s="327">
        <v>1671.3</v>
      </c>
    </row>
    <row r="120" spans="1:3" ht="15" outlineLevel="1">
      <c r="A120" s="319" t="s">
        <v>1238</v>
      </c>
      <c r="B120" s="320" t="s">
        <v>1239</v>
      </c>
      <c r="C120" s="321">
        <v>66216.4</v>
      </c>
    </row>
    <row r="121" spans="1:3" ht="15" outlineLevel="2">
      <c r="A121" s="319" t="s">
        <v>1240</v>
      </c>
      <c r="B121" s="320" t="s">
        <v>1241</v>
      </c>
      <c r="C121" s="321">
        <v>6</v>
      </c>
    </row>
    <row r="122" spans="1:3" ht="15" outlineLevel="3">
      <c r="A122" s="322" t="s">
        <v>1242</v>
      </c>
      <c r="B122" s="328" t="s">
        <v>1243</v>
      </c>
      <c r="C122" s="324">
        <v>6</v>
      </c>
    </row>
    <row r="123" spans="1:3" ht="15" outlineLevel="4">
      <c r="A123" s="325" t="s">
        <v>1242</v>
      </c>
      <c r="B123" s="329" t="s">
        <v>1243</v>
      </c>
      <c r="C123" s="327">
        <v>6</v>
      </c>
    </row>
    <row r="124" spans="1:3" ht="29.25" outlineLevel="2">
      <c r="A124" s="319" t="s">
        <v>1244</v>
      </c>
      <c r="B124" s="320" t="s">
        <v>1245</v>
      </c>
      <c r="C124" s="321">
        <v>58088.4</v>
      </c>
    </row>
    <row r="125" spans="1:3" ht="30" outlineLevel="3">
      <c r="A125" s="322" t="s">
        <v>1246</v>
      </c>
      <c r="B125" s="328" t="s">
        <v>1247</v>
      </c>
      <c r="C125" s="324">
        <v>57999</v>
      </c>
    </row>
    <row r="126" spans="1:3" ht="45" outlineLevel="4">
      <c r="A126" s="325" t="s">
        <v>1248</v>
      </c>
      <c r="B126" s="329" t="s">
        <v>1249</v>
      </c>
      <c r="C126" s="327">
        <v>10156.2</v>
      </c>
    </row>
    <row r="127" spans="1:3" ht="30" outlineLevel="4">
      <c r="A127" s="325" t="s">
        <v>1250</v>
      </c>
      <c r="B127" s="329" t="s">
        <v>1251</v>
      </c>
      <c r="C127" s="327">
        <v>47842.8</v>
      </c>
    </row>
    <row r="128" spans="1:3" ht="45" outlineLevel="3">
      <c r="A128" s="322" t="s">
        <v>1252</v>
      </c>
      <c r="B128" s="328" t="s">
        <v>1253</v>
      </c>
      <c r="C128" s="324">
        <v>89.4</v>
      </c>
    </row>
    <row r="129" spans="1:3" ht="45" outlineLevel="4">
      <c r="A129" s="325" t="s">
        <v>1254</v>
      </c>
      <c r="B129" s="329" t="s">
        <v>1255</v>
      </c>
      <c r="C129" s="327">
        <v>89.4</v>
      </c>
    </row>
    <row r="130" spans="1:3" ht="57.75" outlineLevel="2">
      <c r="A130" s="319" t="s">
        <v>1256</v>
      </c>
      <c r="B130" s="320" t="s">
        <v>1257</v>
      </c>
      <c r="C130" s="321">
        <v>8122</v>
      </c>
    </row>
    <row r="131" spans="1:3" ht="60" outlineLevel="3">
      <c r="A131" s="322" t="s">
        <v>1258</v>
      </c>
      <c r="B131" s="328" t="s">
        <v>1259</v>
      </c>
      <c r="C131" s="324">
        <v>8122</v>
      </c>
    </row>
    <row r="132" spans="1:3" ht="63" customHeight="1" outlineLevel="4">
      <c r="A132" s="325" t="s">
        <v>1260</v>
      </c>
      <c r="B132" s="326" t="s">
        <v>1261</v>
      </c>
      <c r="C132" s="327">
        <v>5827.2</v>
      </c>
    </row>
    <row r="133" spans="1:3" ht="60" outlineLevel="4">
      <c r="A133" s="325" t="s">
        <v>1262</v>
      </c>
      <c r="B133" s="326" t="s">
        <v>1263</v>
      </c>
      <c r="C133" s="327">
        <v>2294.8</v>
      </c>
    </row>
    <row r="134" spans="1:3" ht="15" outlineLevel="1">
      <c r="A134" s="319" t="s">
        <v>1264</v>
      </c>
      <c r="B134" s="320" t="s">
        <v>1265</v>
      </c>
      <c r="C134" s="321">
        <v>13897.800000000001</v>
      </c>
    </row>
    <row r="135" spans="1:3" ht="15" outlineLevel="2">
      <c r="A135" s="319" t="s">
        <v>1266</v>
      </c>
      <c r="B135" s="320" t="s">
        <v>1267</v>
      </c>
      <c r="C135" s="321">
        <v>191.9</v>
      </c>
    </row>
    <row r="136" spans="1:3" ht="60" outlineLevel="3">
      <c r="A136" s="322" t="s">
        <v>1268</v>
      </c>
      <c r="B136" s="323" t="s">
        <v>1269</v>
      </c>
      <c r="C136" s="324">
        <v>164</v>
      </c>
    </row>
    <row r="137" spans="1:3" ht="60" outlineLevel="4">
      <c r="A137" s="325" t="s">
        <v>1270</v>
      </c>
      <c r="B137" s="326" t="s">
        <v>1271</v>
      </c>
      <c r="C137" s="327">
        <v>164</v>
      </c>
    </row>
    <row r="138" spans="1:3" ht="45" outlineLevel="3">
      <c r="A138" s="322" t="s">
        <v>1272</v>
      </c>
      <c r="B138" s="328" t="s">
        <v>1273</v>
      </c>
      <c r="C138" s="324">
        <v>27.9</v>
      </c>
    </row>
    <row r="139" spans="1:3" ht="60" outlineLevel="4">
      <c r="A139" s="325" t="s">
        <v>1274</v>
      </c>
      <c r="B139" s="326" t="s">
        <v>1275</v>
      </c>
      <c r="C139" s="327">
        <v>27.9</v>
      </c>
    </row>
    <row r="140" spans="1:3" ht="43.5" outlineLevel="2">
      <c r="A140" s="319" t="s">
        <v>1276</v>
      </c>
      <c r="B140" s="320" t="s">
        <v>1277</v>
      </c>
      <c r="C140" s="321">
        <v>198.1</v>
      </c>
    </row>
    <row r="141" spans="1:3" ht="75" outlineLevel="3">
      <c r="A141" s="322" t="s">
        <v>1278</v>
      </c>
      <c r="B141" s="323" t="s">
        <v>1279</v>
      </c>
      <c r="C141" s="324">
        <v>198.1</v>
      </c>
    </row>
    <row r="142" spans="1:3" ht="60" outlineLevel="4">
      <c r="A142" s="325" t="s">
        <v>1278</v>
      </c>
      <c r="B142" s="326" t="s">
        <v>1279</v>
      </c>
      <c r="C142" s="327">
        <v>198.1</v>
      </c>
    </row>
    <row r="143" spans="1:3" ht="43.5" outlineLevel="2">
      <c r="A143" s="319" t="s">
        <v>1280</v>
      </c>
      <c r="B143" s="320" t="s">
        <v>1281</v>
      </c>
      <c r="C143" s="321">
        <v>410.2</v>
      </c>
    </row>
    <row r="144" spans="1:3" ht="45" outlineLevel="3">
      <c r="A144" s="322" t="s">
        <v>1282</v>
      </c>
      <c r="B144" s="328" t="s">
        <v>1283</v>
      </c>
      <c r="C144" s="324">
        <v>410.2</v>
      </c>
    </row>
    <row r="145" spans="1:3" ht="60" outlineLevel="4">
      <c r="A145" s="325" t="s">
        <v>1284</v>
      </c>
      <c r="B145" s="326" t="s">
        <v>1285</v>
      </c>
      <c r="C145" s="327">
        <v>410.2</v>
      </c>
    </row>
    <row r="146" spans="1:3" ht="29.25" outlineLevel="2">
      <c r="A146" s="319" t="s">
        <v>1286</v>
      </c>
      <c r="B146" s="320" t="s">
        <v>1287</v>
      </c>
      <c r="C146" s="321">
        <v>2872.8</v>
      </c>
    </row>
    <row r="147" spans="1:3" ht="45" outlineLevel="3">
      <c r="A147" s="322" t="s">
        <v>1288</v>
      </c>
      <c r="B147" s="328" t="s">
        <v>1289</v>
      </c>
      <c r="C147" s="324">
        <v>2872.8</v>
      </c>
    </row>
    <row r="148" spans="1:3" ht="60" outlineLevel="4">
      <c r="A148" s="325" t="s">
        <v>1290</v>
      </c>
      <c r="B148" s="326" t="s">
        <v>1291</v>
      </c>
      <c r="C148" s="327">
        <v>2872.8</v>
      </c>
    </row>
    <row r="149" spans="1:3" ht="15" outlineLevel="2">
      <c r="A149" s="319" t="s">
        <v>1292</v>
      </c>
      <c r="B149" s="320" t="s">
        <v>1293</v>
      </c>
      <c r="C149" s="321">
        <v>400</v>
      </c>
    </row>
    <row r="150" spans="1:3" ht="45" outlineLevel="3">
      <c r="A150" s="322" t="s">
        <v>1294</v>
      </c>
      <c r="B150" s="328" t="s">
        <v>1295</v>
      </c>
      <c r="C150" s="324">
        <v>400</v>
      </c>
    </row>
    <row r="151" spans="1:3" ht="45" outlineLevel="4">
      <c r="A151" s="325" t="s">
        <v>1296</v>
      </c>
      <c r="B151" s="329" t="s">
        <v>1297</v>
      </c>
      <c r="C151" s="327">
        <v>400</v>
      </c>
    </row>
    <row r="152" spans="1:3" ht="80.25" customHeight="1" outlineLevel="2">
      <c r="A152" s="319" t="s">
        <v>1298</v>
      </c>
      <c r="B152" s="330" t="s">
        <v>1299</v>
      </c>
      <c r="C152" s="321">
        <v>3840.3</v>
      </c>
    </row>
    <row r="153" spans="1:3" ht="30" outlineLevel="3">
      <c r="A153" s="322" t="s">
        <v>1300</v>
      </c>
      <c r="B153" s="328" t="s">
        <v>1301</v>
      </c>
      <c r="C153" s="324">
        <v>40</v>
      </c>
    </row>
    <row r="154" spans="1:3" ht="30" outlineLevel="4">
      <c r="A154" s="325" t="s">
        <v>1300</v>
      </c>
      <c r="B154" s="329" t="s">
        <v>1301</v>
      </c>
      <c r="C154" s="327">
        <v>40</v>
      </c>
    </row>
    <row r="155" spans="1:3" ht="45" outlineLevel="4">
      <c r="A155" s="325" t="s">
        <v>1302</v>
      </c>
      <c r="B155" s="329" t="s">
        <v>1303</v>
      </c>
      <c r="C155" s="327">
        <v>0</v>
      </c>
    </row>
    <row r="156" spans="1:3" ht="30" outlineLevel="3">
      <c r="A156" s="322" t="s">
        <v>1304</v>
      </c>
      <c r="B156" s="328" t="s">
        <v>1305</v>
      </c>
      <c r="C156" s="324">
        <v>1128.3</v>
      </c>
    </row>
    <row r="157" spans="1:3" ht="30" outlineLevel="4">
      <c r="A157" s="325" t="s">
        <v>1304</v>
      </c>
      <c r="B157" s="329" t="s">
        <v>1305</v>
      </c>
      <c r="C157" s="327">
        <v>85.6</v>
      </c>
    </row>
    <row r="158" spans="1:3" ht="48.75" customHeight="1" outlineLevel="4">
      <c r="A158" s="325" t="s">
        <v>1306</v>
      </c>
      <c r="B158" s="329" t="s">
        <v>1307</v>
      </c>
      <c r="C158" s="327">
        <v>1042.7</v>
      </c>
    </row>
    <row r="159" spans="1:3" ht="30" outlineLevel="3">
      <c r="A159" s="322" t="s">
        <v>1308</v>
      </c>
      <c r="B159" s="328" t="s">
        <v>1309</v>
      </c>
      <c r="C159" s="324">
        <v>170</v>
      </c>
    </row>
    <row r="160" spans="1:3" ht="45" outlineLevel="4">
      <c r="A160" s="325" t="s">
        <v>1310</v>
      </c>
      <c r="B160" s="329" t="s">
        <v>1311</v>
      </c>
      <c r="C160" s="327">
        <v>170</v>
      </c>
    </row>
    <row r="161" spans="1:3" ht="30" outlineLevel="3">
      <c r="A161" s="322" t="s">
        <v>1312</v>
      </c>
      <c r="B161" s="328" t="s">
        <v>1313</v>
      </c>
      <c r="C161" s="324">
        <v>1507.8</v>
      </c>
    </row>
    <row r="162" spans="1:3" ht="30" outlineLevel="4">
      <c r="A162" s="325" t="s">
        <v>1312</v>
      </c>
      <c r="B162" s="329" t="s">
        <v>1313</v>
      </c>
      <c r="C162" s="327">
        <v>400</v>
      </c>
    </row>
    <row r="163" spans="1:3" ht="45" outlineLevel="4">
      <c r="A163" s="325" t="s">
        <v>1314</v>
      </c>
      <c r="B163" s="329" t="s">
        <v>1315</v>
      </c>
      <c r="C163" s="327">
        <v>1107.8</v>
      </c>
    </row>
    <row r="164" spans="1:3" ht="15" outlineLevel="3">
      <c r="A164" s="322" t="s">
        <v>1316</v>
      </c>
      <c r="B164" s="328" t="s">
        <v>1317</v>
      </c>
      <c r="C164" s="324">
        <v>964.2</v>
      </c>
    </row>
    <row r="165" spans="1:3" ht="45" outlineLevel="4">
      <c r="A165" s="325" t="s">
        <v>1318</v>
      </c>
      <c r="B165" s="329" t="s">
        <v>1319</v>
      </c>
      <c r="C165" s="327">
        <v>964.2</v>
      </c>
    </row>
    <row r="166" spans="1:3" ht="15" outlineLevel="3">
      <c r="A166" s="322" t="s">
        <v>1320</v>
      </c>
      <c r="B166" s="328" t="s">
        <v>1321</v>
      </c>
      <c r="C166" s="324">
        <v>30</v>
      </c>
    </row>
    <row r="167" spans="1:3" ht="60" outlineLevel="4">
      <c r="A167" s="325" t="s">
        <v>1322</v>
      </c>
      <c r="B167" s="326" t="s">
        <v>1323</v>
      </c>
      <c r="C167" s="327">
        <v>30</v>
      </c>
    </row>
    <row r="168" spans="1:3" ht="43.5" outlineLevel="2">
      <c r="A168" s="319" t="s">
        <v>1324</v>
      </c>
      <c r="B168" s="320" t="s">
        <v>1325</v>
      </c>
      <c r="C168" s="321">
        <v>2249.2</v>
      </c>
    </row>
    <row r="169" spans="1:3" ht="75" outlineLevel="3">
      <c r="A169" s="322" t="s">
        <v>1326</v>
      </c>
      <c r="B169" s="323" t="s">
        <v>1327</v>
      </c>
      <c r="C169" s="324">
        <v>2249.2</v>
      </c>
    </row>
    <row r="170" spans="1:3" ht="60" outlineLevel="4">
      <c r="A170" s="325" t="s">
        <v>1326</v>
      </c>
      <c r="B170" s="326" t="s">
        <v>1327</v>
      </c>
      <c r="C170" s="327">
        <v>2249.2</v>
      </c>
    </row>
    <row r="171" spans="1:3" ht="15" outlineLevel="2">
      <c r="A171" s="319" t="s">
        <v>1328</v>
      </c>
      <c r="B171" s="320" t="s">
        <v>1329</v>
      </c>
      <c r="C171" s="321">
        <v>594.7</v>
      </c>
    </row>
    <row r="172" spans="1:3" ht="30" outlineLevel="3">
      <c r="A172" s="322" t="s">
        <v>1330</v>
      </c>
      <c r="B172" s="328" t="s">
        <v>1331</v>
      </c>
      <c r="C172" s="324">
        <v>594.7</v>
      </c>
    </row>
    <row r="173" spans="1:3" ht="45" outlineLevel="4">
      <c r="A173" s="325" t="s">
        <v>1332</v>
      </c>
      <c r="B173" s="329" t="s">
        <v>1333</v>
      </c>
      <c r="C173" s="327">
        <v>594.7</v>
      </c>
    </row>
    <row r="174" spans="1:3" ht="29.25" outlineLevel="2">
      <c r="A174" s="319" t="s">
        <v>1334</v>
      </c>
      <c r="B174" s="320" t="s">
        <v>1335</v>
      </c>
      <c r="C174" s="321">
        <v>31.3</v>
      </c>
    </row>
    <row r="175" spans="1:3" ht="45" outlineLevel="3">
      <c r="A175" s="322" t="s">
        <v>1336</v>
      </c>
      <c r="B175" s="328" t="s">
        <v>1337</v>
      </c>
      <c r="C175" s="324">
        <v>31.3</v>
      </c>
    </row>
    <row r="176" spans="1:3" ht="45" outlineLevel="4">
      <c r="A176" s="325" t="s">
        <v>1336</v>
      </c>
      <c r="B176" s="329" t="s">
        <v>1337</v>
      </c>
      <c r="C176" s="327">
        <v>31.3</v>
      </c>
    </row>
    <row r="177" spans="1:3" ht="43.5" outlineLevel="2">
      <c r="A177" s="319" t="s">
        <v>1338</v>
      </c>
      <c r="B177" s="320" t="s">
        <v>1339</v>
      </c>
      <c r="C177" s="321">
        <v>72.2</v>
      </c>
    </row>
    <row r="178" spans="1:3" ht="45.75" customHeight="1" outlineLevel="3">
      <c r="A178" s="322" t="s">
        <v>1340</v>
      </c>
      <c r="B178" s="328" t="s">
        <v>1341</v>
      </c>
      <c r="C178" s="324">
        <v>72.2</v>
      </c>
    </row>
    <row r="179" spans="1:3" ht="45" outlineLevel="4">
      <c r="A179" s="325" t="s">
        <v>1340</v>
      </c>
      <c r="B179" s="329" t="s">
        <v>1341</v>
      </c>
      <c r="C179" s="327">
        <v>72.2</v>
      </c>
    </row>
    <row r="180" spans="1:3" ht="75" outlineLevel="4">
      <c r="A180" s="325" t="s">
        <v>1342</v>
      </c>
      <c r="B180" s="326" t="s">
        <v>1343</v>
      </c>
      <c r="C180" s="327">
        <v>0</v>
      </c>
    </row>
    <row r="181" spans="1:3" ht="43.5" outlineLevel="2">
      <c r="A181" s="319" t="s">
        <v>1344</v>
      </c>
      <c r="B181" s="320" t="s">
        <v>1345</v>
      </c>
      <c r="C181" s="321">
        <v>592.2</v>
      </c>
    </row>
    <row r="182" spans="1:3" ht="75" outlineLevel="3">
      <c r="A182" s="322" t="s">
        <v>1346</v>
      </c>
      <c r="B182" s="323" t="s">
        <v>1347</v>
      </c>
      <c r="C182" s="324">
        <v>564.5</v>
      </c>
    </row>
    <row r="183" spans="1:3" ht="75" outlineLevel="4">
      <c r="A183" s="325" t="s">
        <v>1346</v>
      </c>
      <c r="B183" s="326" t="s">
        <v>1347</v>
      </c>
      <c r="C183" s="327">
        <v>564.5</v>
      </c>
    </row>
    <row r="184" spans="1:3" ht="60" outlineLevel="3">
      <c r="A184" s="322" t="s">
        <v>1348</v>
      </c>
      <c r="B184" s="328" t="s">
        <v>1349</v>
      </c>
      <c r="C184" s="324">
        <v>27.7</v>
      </c>
    </row>
    <row r="185" spans="1:3" ht="45" outlineLevel="4">
      <c r="A185" s="325" t="s">
        <v>1348</v>
      </c>
      <c r="B185" s="329" t="s">
        <v>1349</v>
      </c>
      <c r="C185" s="327">
        <v>27.7</v>
      </c>
    </row>
    <row r="186" spans="1:3" ht="29.25" outlineLevel="2">
      <c r="A186" s="319" t="s">
        <v>1350</v>
      </c>
      <c r="B186" s="320" t="s">
        <v>1351</v>
      </c>
      <c r="C186" s="321">
        <v>2444.9</v>
      </c>
    </row>
    <row r="187" spans="1:3" ht="30" outlineLevel="3">
      <c r="A187" s="322" t="s">
        <v>1352</v>
      </c>
      <c r="B187" s="328" t="s">
        <v>1353</v>
      </c>
      <c r="C187" s="324">
        <v>2444.9</v>
      </c>
    </row>
    <row r="188" spans="1:3" ht="30" outlineLevel="4">
      <c r="A188" s="325" t="s">
        <v>1352</v>
      </c>
      <c r="B188" s="329" t="s">
        <v>1353</v>
      </c>
      <c r="C188" s="327">
        <v>625.5000000000001</v>
      </c>
    </row>
    <row r="189" spans="1:3" ht="60" outlineLevel="4">
      <c r="A189" s="325" t="s">
        <v>1354</v>
      </c>
      <c r="B189" s="326" t="s">
        <v>1355</v>
      </c>
      <c r="C189" s="327">
        <v>1547.2</v>
      </c>
    </row>
    <row r="190" spans="1:3" ht="30" outlineLevel="4">
      <c r="A190" s="325" t="s">
        <v>1356</v>
      </c>
      <c r="B190" s="329" t="s">
        <v>1357</v>
      </c>
      <c r="C190" s="327">
        <v>272.2</v>
      </c>
    </row>
    <row r="191" spans="1:3" ht="15" outlineLevel="1">
      <c r="A191" s="319" t="s">
        <v>1358</v>
      </c>
      <c r="B191" s="320" t="s">
        <v>1359</v>
      </c>
      <c r="C191" s="321">
        <v>797.1</v>
      </c>
    </row>
    <row r="192" spans="1:3" ht="15" outlineLevel="2">
      <c r="A192" s="319" t="s">
        <v>1360</v>
      </c>
      <c r="B192" s="320" t="s">
        <v>1361</v>
      </c>
      <c r="C192" s="321">
        <v>797.1</v>
      </c>
    </row>
    <row r="193" spans="1:3" ht="15" outlineLevel="3">
      <c r="A193" s="322" t="s">
        <v>1362</v>
      </c>
      <c r="B193" s="328" t="s">
        <v>1363</v>
      </c>
      <c r="C193" s="324">
        <v>797.1</v>
      </c>
    </row>
    <row r="194" spans="1:3" ht="15" outlineLevel="4">
      <c r="A194" s="325" t="s">
        <v>1362</v>
      </c>
      <c r="B194" s="329" t="s">
        <v>1363</v>
      </c>
      <c r="C194" s="327">
        <v>797.1</v>
      </c>
    </row>
    <row r="195" spans="1:3" ht="15">
      <c r="A195" s="319" t="s">
        <v>1364</v>
      </c>
      <c r="B195" s="320" t="s">
        <v>1365</v>
      </c>
      <c r="C195" s="321">
        <v>1969367.4000000001</v>
      </c>
    </row>
    <row r="196" spans="1:3" ht="29.25" outlineLevel="1">
      <c r="A196" s="319" t="s">
        <v>1366</v>
      </c>
      <c r="B196" s="320" t="s">
        <v>1367</v>
      </c>
      <c r="C196" s="321">
        <v>1970332.7000000002</v>
      </c>
    </row>
    <row r="197" spans="1:3" ht="15" outlineLevel="2">
      <c r="A197" s="319" t="s">
        <v>1368</v>
      </c>
      <c r="B197" s="320" t="s">
        <v>1369</v>
      </c>
      <c r="C197" s="321">
        <v>176919.7</v>
      </c>
    </row>
    <row r="198" spans="1:3" ht="15" outlineLevel="3">
      <c r="A198" s="322" t="s">
        <v>1370</v>
      </c>
      <c r="B198" s="328" t="s">
        <v>1371</v>
      </c>
      <c r="C198" s="324">
        <v>84233.3</v>
      </c>
    </row>
    <row r="199" spans="1:3" ht="15" outlineLevel="4">
      <c r="A199" s="325" t="s">
        <v>1372</v>
      </c>
      <c r="B199" s="329" t="s">
        <v>1373</v>
      </c>
      <c r="C199" s="327">
        <v>84233.3</v>
      </c>
    </row>
    <row r="200" spans="1:3" ht="20.25" customHeight="1" outlineLevel="3">
      <c r="A200" s="322" t="s">
        <v>1374</v>
      </c>
      <c r="B200" s="328" t="s">
        <v>1375</v>
      </c>
      <c r="C200" s="324">
        <v>87509.6</v>
      </c>
    </row>
    <row r="201" spans="1:3" ht="30" outlineLevel="4">
      <c r="A201" s="325" t="s">
        <v>1376</v>
      </c>
      <c r="B201" s="329" t="s">
        <v>1377</v>
      </c>
      <c r="C201" s="327">
        <v>87509.6</v>
      </c>
    </row>
    <row r="202" spans="1:3" ht="15" outlineLevel="3">
      <c r="A202" s="322" t="s">
        <v>1378</v>
      </c>
      <c r="B202" s="328" t="s">
        <v>1379</v>
      </c>
      <c r="C202" s="324">
        <v>5176.8</v>
      </c>
    </row>
    <row r="203" spans="1:3" ht="15" outlineLevel="4">
      <c r="A203" s="325" t="s">
        <v>1380</v>
      </c>
      <c r="B203" s="329" t="s">
        <v>1381</v>
      </c>
      <c r="C203" s="327">
        <v>5176.8</v>
      </c>
    </row>
    <row r="204" spans="1:3" ht="29.25" outlineLevel="2">
      <c r="A204" s="319" t="s">
        <v>1382</v>
      </c>
      <c r="B204" s="320" t="s">
        <v>1383</v>
      </c>
      <c r="C204" s="321">
        <v>238803.6</v>
      </c>
    </row>
    <row r="205" spans="1:3" ht="30" outlineLevel="3">
      <c r="A205" s="322" t="s">
        <v>1384</v>
      </c>
      <c r="B205" s="328" t="s">
        <v>1385</v>
      </c>
      <c r="C205" s="324">
        <v>177711.1</v>
      </c>
    </row>
    <row r="206" spans="1:3" ht="30" outlineLevel="4">
      <c r="A206" s="325" t="s">
        <v>1386</v>
      </c>
      <c r="B206" s="329" t="s">
        <v>1387</v>
      </c>
      <c r="C206" s="327">
        <v>177711.1</v>
      </c>
    </row>
    <row r="207" spans="1:3" ht="30" outlineLevel="3">
      <c r="A207" s="322" t="s">
        <v>1388</v>
      </c>
      <c r="B207" s="328" t="s">
        <v>1389</v>
      </c>
      <c r="C207" s="324">
        <v>1648.9</v>
      </c>
    </row>
    <row r="208" spans="1:3" ht="30" outlineLevel="4">
      <c r="A208" s="325" t="s">
        <v>1390</v>
      </c>
      <c r="B208" s="329" t="s">
        <v>1391</v>
      </c>
      <c r="C208" s="327">
        <v>1648.9</v>
      </c>
    </row>
    <row r="209" spans="1:3" ht="34.5" customHeight="1" outlineLevel="3">
      <c r="A209" s="322" t="s">
        <v>1392</v>
      </c>
      <c r="B209" s="328" t="s">
        <v>1393</v>
      </c>
      <c r="C209" s="324">
        <v>2115.7</v>
      </c>
    </row>
    <row r="210" spans="1:3" ht="45" outlineLevel="4">
      <c r="A210" s="325" t="s">
        <v>1394</v>
      </c>
      <c r="B210" s="329" t="s">
        <v>1395</v>
      </c>
      <c r="C210" s="327">
        <v>2115.7</v>
      </c>
    </row>
    <row r="211" spans="1:3" ht="32.25" customHeight="1" outlineLevel="3">
      <c r="A211" s="322" t="s">
        <v>1396</v>
      </c>
      <c r="B211" s="328" t="s">
        <v>1397</v>
      </c>
      <c r="C211" s="324">
        <v>4844.5</v>
      </c>
    </row>
    <row r="212" spans="1:3" ht="30" outlineLevel="4">
      <c r="A212" s="325" t="s">
        <v>1398</v>
      </c>
      <c r="B212" s="329" t="s">
        <v>1399</v>
      </c>
      <c r="C212" s="327">
        <v>4844.5</v>
      </c>
    </row>
    <row r="213" spans="1:3" ht="15" outlineLevel="3">
      <c r="A213" s="322" t="s">
        <v>1400</v>
      </c>
      <c r="B213" s="328" t="s">
        <v>1401</v>
      </c>
      <c r="C213" s="324">
        <v>3388.3</v>
      </c>
    </row>
    <row r="214" spans="1:3" ht="15" outlineLevel="4">
      <c r="A214" s="325" t="s">
        <v>1402</v>
      </c>
      <c r="B214" s="329" t="s">
        <v>1403</v>
      </c>
      <c r="C214" s="327">
        <v>3388.3</v>
      </c>
    </row>
    <row r="215" spans="1:3" ht="15" outlineLevel="3">
      <c r="A215" s="322" t="s">
        <v>1404</v>
      </c>
      <c r="B215" s="328" t="s">
        <v>1405</v>
      </c>
      <c r="C215" s="324">
        <v>49095.1</v>
      </c>
    </row>
    <row r="216" spans="1:3" ht="15" outlineLevel="4">
      <c r="A216" s="325" t="s">
        <v>1406</v>
      </c>
      <c r="B216" s="329" t="s">
        <v>1407</v>
      </c>
      <c r="C216" s="327">
        <v>49095.1</v>
      </c>
    </row>
    <row r="217" spans="1:3" ht="15" outlineLevel="2">
      <c r="A217" s="319" t="s">
        <v>1408</v>
      </c>
      <c r="B217" s="320" t="s">
        <v>1409</v>
      </c>
      <c r="C217" s="321">
        <v>1360604.1</v>
      </c>
    </row>
    <row r="218" spans="1:3" ht="30" outlineLevel="3">
      <c r="A218" s="322" t="s">
        <v>1410</v>
      </c>
      <c r="B218" s="328" t="s">
        <v>1411</v>
      </c>
      <c r="C218" s="324">
        <v>1258141.9</v>
      </c>
    </row>
    <row r="219" spans="1:3" ht="30" outlineLevel="4">
      <c r="A219" s="325" t="s">
        <v>1412</v>
      </c>
      <c r="B219" s="329" t="s">
        <v>1413</v>
      </c>
      <c r="C219" s="327">
        <v>1258141.9</v>
      </c>
    </row>
    <row r="220" spans="1:3" ht="30" outlineLevel="3">
      <c r="A220" s="322" t="s">
        <v>1414</v>
      </c>
      <c r="B220" s="328" t="s">
        <v>1415</v>
      </c>
      <c r="C220" s="324">
        <v>53272.2</v>
      </c>
    </row>
    <row r="221" spans="1:3" ht="30" outlineLevel="4">
      <c r="A221" s="325" t="s">
        <v>1416</v>
      </c>
      <c r="B221" s="329" t="s">
        <v>1417</v>
      </c>
      <c r="C221" s="327">
        <v>53272.2</v>
      </c>
    </row>
    <row r="222" spans="1:3" ht="45" outlineLevel="3">
      <c r="A222" s="322" t="s">
        <v>1418</v>
      </c>
      <c r="B222" s="328" t="s">
        <v>1419</v>
      </c>
      <c r="C222" s="324">
        <v>36159.8</v>
      </c>
    </row>
    <row r="223" spans="1:3" ht="45" outlineLevel="4">
      <c r="A223" s="325" t="s">
        <v>1420</v>
      </c>
      <c r="B223" s="329" t="s">
        <v>1421</v>
      </c>
      <c r="C223" s="327">
        <v>36159.8</v>
      </c>
    </row>
    <row r="224" spans="1:3" ht="45" outlineLevel="3">
      <c r="A224" s="322" t="s">
        <v>1422</v>
      </c>
      <c r="B224" s="328" t="s">
        <v>1423</v>
      </c>
      <c r="C224" s="324">
        <v>13.5</v>
      </c>
    </row>
    <row r="225" spans="1:3" ht="45" outlineLevel="4">
      <c r="A225" s="325" t="s">
        <v>1424</v>
      </c>
      <c r="B225" s="329" t="s">
        <v>1425</v>
      </c>
      <c r="C225" s="327">
        <v>13.5</v>
      </c>
    </row>
    <row r="226" spans="1:3" ht="75" outlineLevel="3">
      <c r="A226" s="322" t="s">
        <v>1426</v>
      </c>
      <c r="B226" s="323" t="s">
        <v>1427</v>
      </c>
      <c r="C226" s="324">
        <v>6578.6</v>
      </c>
    </row>
    <row r="227" spans="1:3" ht="75" outlineLevel="4">
      <c r="A227" s="325" t="s">
        <v>1428</v>
      </c>
      <c r="B227" s="326" t="s">
        <v>1429</v>
      </c>
      <c r="C227" s="327">
        <v>6578.6</v>
      </c>
    </row>
    <row r="228" spans="1:3" ht="45" outlineLevel="3">
      <c r="A228" s="322" t="s">
        <v>1430</v>
      </c>
      <c r="B228" s="328" t="s">
        <v>1431</v>
      </c>
      <c r="C228" s="324">
        <v>0</v>
      </c>
    </row>
    <row r="229" spans="1:3" ht="45" outlineLevel="4">
      <c r="A229" s="325" t="s">
        <v>1432</v>
      </c>
      <c r="B229" s="329" t="s">
        <v>1433</v>
      </c>
      <c r="C229" s="327">
        <v>0</v>
      </c>
    </row>
    <row r="230" spans="1:3" ht="30" outlineLevel="3">
      <c r="A230" s="322" t="s">
        <v>1434</v>
      </c>
      <c r="B230" s="328" t="s">
        <v>1435</v>
      </c>
      <c r="C230" s="324">
        <v>730.6</v>
      </c>
    </row>
    <row r="231" spans="1:3" ht="30" outlineLevel="4">
      <c r="A231" s="325" t="s">
        <v>1436</v>
      </c>
      <c r="B231" s="329" t="s">
        <v>1437</v>
      </c>
      <c r="C231" s="327">
        <v>730.6</v>
      </c>
    </row>
    <row r="232" spans="1:3" ht="30" outlineLevel="3">
      <c r="A232" s="322" t="s">
        <v>1438</v>
      </c>
      <c r="B232" s="328" t="s">
        <v>1439</v>
      </c>
      <c r="C232" s="324">
        <v>5707.5</v>
      </c>
    </row>
    <row r="233" spans="1:3" ht="30" outlineLevel="4">
      <c r="A233" s="325" t="s">
        <v>1440</v>
      </c>
      <c r="B233" s="329" t="s">
        <v>1441</v>
      </c>
      <c r="C233" s="327">
        <v>5707.5</v>
      </c>
    </row>
    <row r="234" spans="1:3" ht="15" outlineLevel="2">
      <c r="A234" s="319" t="s">
        <v>1442</v>
      </c>
      <c r="B234" s="320" t="s">
        <v>1443</v>
      </c>
      <c r="C234" s="321">
        <v>194005.3</v>
      </c>
    </row>
    <row r="235" spans="1:3" ht="45" outlineLevel="3">
      <c r="A235" s="322" t="s">
        <v>1444</v>
      </c>
      <c r="B235" s="328" t="s">
        <v>1445</v>
      </c>
      <c r="C235" s="324">
        <v>3554.1</v>
      </c>
    </row>
    <row r="236" spans="1:3" ht="45" outlineLevel="4">
      <c r="A236" s="325" t="s">
        <v>1446</v>
      </c>
      <c r="B236" s="329" t="s">
        <v>1447</v>
      </c>
      <c r="C236" s="327">
        <v>3554.1</v>
      </c>
    </row>
    <row r="237" spans="1:3" ht="45" outlineLevel="3">
      <c r="A237" s="322" t="s">
        <v>1448</v>
      </c>
      <c r="B237" s="328" t="s">
        <v>1449</v>
      </c>
      <c r="C237" s="324">
        <v>15197</v>
      </c>
    </row>
    <row r="238" spans="1:3" ht="45" outlineLevel="4">
      <c r="A238" s="325" t="s">
        <v>1450</v>
      </c>
      <c r="B238" s="329" t="s">
        <v>1451</v>
      </c>
      <c r="C238" s="327">
        <v>15197</v>
      </c>
    </row>
    <row r="239" spans="1:3" ht="45" outlineLevel="3">
      <c r="A239" s="322" t="s">
        <v>1452</v>
      </c>
      <c r="B239" s="328" t="s">
        <v>1453</v>
      </c>
      <c r="C239" s="324">
        <v>2474.2</v>
      </c>
    </row>
    <row r="240" spans="1:3" ht="45" outlineLevel="4">
      <c r="A240" s="325" t="s">
        <v>1452</v>
      </c>
      <c r="B240" s="329" t="s">
        <v>1453</v>
      </c>
      <c r="C240" s="327">
        <v>2474.2</v>
      </c>
    </row>
    <row r="241" spans="1:3" ht="15" outlineLevel="3">
      <c r="A241" s="322" t="s">
        <v>1454</v>
      </c>
      <c r="B241" s="328" t="s">
        <v>1455</v>
      </c>
      <c r="C241" s="324">
        <v>172780</v>
      </c>
    </row>
    <row r="242" spans="1:3" ht="15" outlineLevel="4">
      <c r="A242" s="325" t="s">
        <v>1456</v>
      </c>
      <c r="B242" s="329" t="s">
        <v>1457</v>
      </c>
      <c r="C242" s="327">
        <v>172780</v>
      </c>
    </row>
    <row r="243" spans="1:3" ht="57.75" outlineLevel="1">
      <c r="A243" s="319" t="s">
        <v>1458</v>
      </c>
      <c r="B243" s="320" t="s">
        <v>1459</v>
      </c>
      <c r="C243" s="321">
        <v>0.4</v>
      </c>
    </row>
    <row r="244" spans="1:3" ht="57.75" outlineLevel="2">
      <c r="A244" s="319" t="s">
        <v>1460</v>
      </c>
      <c r="B244" s="330" t="s">
        <v>1461</v>
      </c>
      <c r="C244" s="321">
        <v>0.4</v>
      </c>
    </row>
    <row r="245" spans="1:3" ht="60" outlineLevel="3">
      <c r="A245" s="322" t="s">
        <v>1462</v>
      </c>
      <c r="B245" s="323" t="s">
        <v>1463</v>
      </c>
      <c r="C245" s="324">
        <v>0.4</v>
      </c>
    </row>
    <row r="246" spans="1:3" ht="45" outlineLevel="4">
      <c r="A246" s="325" t="s">
        <v>1464</v>
      </c>
      <c r="B246" s="329" t="s">
        <v>1465</v>
      </c>
      <c r="C246" s="327">
        <v>0.4</v>
      </c>
    </row>
    <row r="247" spans="1:3" ht="33.75" customHeight="1" outlineLevel="1">
      <c r="A247" s="319" t="s">
        <v>1466</v>
      </c>
      <c r="B247" s="320" t="s">
        <v>1467</v>
      </c>
      <c r="C247" s="321">
        <v>-965.7</v>
      </c>
    </row>
    <row r="248" spans="1:3" ht="29.25" outlineLevel="2">
      <c r="A248" s="319" t="s">
        <v>1468</v>
      </c>
      <c r="B248" s="320" t="s">
        <v>1469</v>
      </c>
      <c r="C248" s="321">
        <v>-965.7</v>
      </c>
    </row>
    <row r="249" spans="1:3" ht="45" outlineLevel="3">
      <c r="A249" s="322" t="s">
        <v>1470</v>
      </c>
      <c r="B249" s="328" t="s">
        <v>1471</v>
      </c>
      <c r="C249" s="324">
        <v>-121.1</v>
      </c>
    </row>
    <row r="250" spans="1:3" ht="45" outlineLevel="4">
      <c r="A250" s="325" t="s">
        <v>1470</v>
      </c>
      <c r="B250" s="329" t="s">
        <v>1471</v>
      </c>
      <c r="C250" s="327">
        <v>-121.1</v>
      </c>
    </row>
    <row r="251" spans="1:3" ht="45" outlineLevel="3">
      <c r="A251" s="322" t="s">
        <v>1472</v>
      </c>
      <c r="B251" s="328" t="s">
        <v>1473</v>
      </c>
      <c r="C251" s="324">
        <v>-4.6</v>
      </c>
    </row>
    <row r="252" spans="1:3" ht="45" outlineLevel="4">
      <c r="A252" s="325" t="s">
        <v>1472</v>
      </c>
      <c r="B252" s="329" t="s">
        <v>1473</v>
      </c>
      <c r="C252" s="327">
        <v>-4.6</v>
      </c>
    </row>
    <row r="253" spans="1:3" ht="34.5" customHeight="1" outlineLevel="3">
      <c r="A253" s="322" t="s">
        <v>1474</v>
      </c>
      <c r="B253" s="328" t="s">
        <v>1475</v>
      </c>
      <c r="C253" s="324">
        <v>-840</v>
      </c>
    </row>
    <row r="254" spans="1:3" ht="30" outlineLevel="4">
      <c r="A254" s="325" t="s">
        <v>1474</v>
      </c>
      <c r="B254" s="329" t="s">
        <v>1475</v>
      </c>
      <c r="C254" s="327">
        <v>-840</v>
      </c>
    </row>
    <row r="255" spans="1:3" ht="15">
      <c r="A255" s="331" t="s">
        <v>1476</v>
      </c>
      <c r="B255" s="332"/>
      <c r="C255" s="333">
        <v>2859151.4000000004</v>
      </c>
    </row>
  </sheetData>
  <sheetProtection/>
  <mergeCells count="3">
    <mergeCell ref="B2:C2"/>
    <mergeCell ref="B3:C3"/>
    <mergeCell ref="A7:C7"/>
  </mergeCells>
  <printOptions/>
  <pageMargins left="0.7086614173228347" right="0.11811023622047245" top="0.7480314960629921" bottom="0.35433070866141736"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F62"/>
  <sheetViews>
    <sheetView zoomScalePageLayoutView="0" workbookViewId="0" topLeftCell="A4">
      <pane xSplit="3" ySplit="10" topLeftCell="D14" activePane="bottomRight" state="frozen"/>
      <selection pane="topLeft" activeCell="A4" sqref="A4"/>
      <selection pane="topRight" activeCell="D4" sqref="D4"/>
      <selection pane="bottomLeft" activeCell="A13" sqref="A13"/>
      <selection pane="bottomRight" activeCell="I16" sqref="I16"/>
    </sheetView>
  </sheetViews>
  <sheetFormatPr defaultColWidth="15.00390625" defaultRowHeight="15" outlineLevelCol="1"/>
  <cols>
    <col min="1" max="1" width="81.8515625" style="15" customWidth="1"/>
    <col min="2" max="2" width="9.7109375" style="15" customWidth="1"/>
    <col min="3" max="3" width="12.57421875" style="15" customWidth="1"/>
    <col min="4" max="4" width="15.28125" style="123" hidden="1" customWidth="1" outlineLevel="1"/>
    <col min="5" max="5" width="15.28125" style="15" customWidth="1" collapsed="1"/>
    <col min="6" max="6" width="10.7109375" style="15" hidden="1" customWidth="1" outlineLevel="1"/>
    <col min="7" max="7" width="10.00390625" style="15" customWidth="1" collapsed="1"/>
    <col min="8" max="227" width="10.00390625" style="15" customWidth="1"/>
    <col min="228" max="228" width="70.421875" style="15" customWidth="1"/>
    <col min="229" max="16384" width="15.00390625" style="15" customWidth="1"/>
  </cols>
  <sheetData>
    <row r="1" spans="1:6" ht="15">
      <c r="A1" s="138"/>
      <c r="B1" s="427"/>
      <c r="C1" s="427"/>
      <c r="D1" s="138"/>
      <c r="E1" s="427"/>
      <c r="F1" s="427"/>
    </row>
    <row r="2" spans="1:6" ht="15">
      <c r="A2" s="138"/>
      <c r="B2" s="123"/>
      <c r="C2" s="123"/>
      <c r="D2" s="138"/>
      <c r="E2" s="427"/>
      <c r="F2" s="427"/>
    </row>
    <row r="3" spans="1:6" ht="15">
      <c r="A3" s="427"/>
      <c r="B3" s="427"/>
      <c r="C3" s="427"/>
      <c r="D3" s="427"/>
      <c r="E3" s="427"/>
      <c r="F3" s="427"/>
    </row>
    <row r="4" spans="1:6" ht="15">
      <c r="A4" s="138"/>
      <c r="B4" s="294"/>
      <c r="C4" s="294"/>
      <c r="D4" s="138"/>
      <c r="E4" s="146" t="s">
        <v>0</v>
      </c>
      <c r="F4" s="146"/>
    </row>
    <row r="5" spans="1:6" ht="15">
      <c r="A5" s="145"/>
      <c r="B5" s="123"/>
      <c r="C5" s="123"/>
      <c r="D5" s="145"/>
      <c r="E5" s="147" t="s">
        <v>1</v>
      </c>
      <c r="F5" s="147"/>
    </row>
    <row r="6" spans="1:6" ht="15">
      <c r="A6" s="138"/>
      <c r="B6" s="427"/>
      <c r="C6" s="427"/>
      <c r="D6" s="138"/>
      <c r="E6" s="147" t="s">
        <v>2</v>
      </c>
      <c r="F6" s="147"/>
    </row>
    <row r="7" spans="1:6" ht="15">
      <c r="A7" s="138"/>
      <c r="B7" s="138"/>
      <c r="C7" s="138"/>
      <c r="D7" s="138"/>
      <c r="E7" s="147" t="s">
        <v>1570</v>
      </c>
      <c r="F7" s="147"/>
    </row>
    <row r="8" spans="4:6" ht="15">
      <c r="D8" s="138"/>
      <c r="E8" s="146" t="s">
        <v>1603</v>
      </c>
      <c r="F8" s="146"/>
    </row>
    <row r="10" spans="1:6" ht="43.5" customHeight="1">
      <c r="A10" s="406" t="s">
        <v>984</v>
      </c>
      <c r="B10" s="406"/>
      <c r="C10" s="406"/>
      <c r="D10" s="406"/>
      <c r="E10" s="406"/>
      <c r="F10" s="406"/>
    </row>
    <row r="11" spans="1:6" ht="14.25" customHeight="1">
      <c r="A11" s="139"/>
      <c r="B11" s="139"/>
      <c r="C11" s="139"/>
      <c r="D11" s="148"/>
      <c r="F11" s="15" t="s">
        <v>663</v>
      </c>
    </row>
    <row r="12" spans="1:6" ht="18.75" customHeight="1">
      <c r="A12" s="432" t="s">
        <v>17</v>
      </c>
      <c r="B12" s="425" t="s">
        <v>608</v>
      </c>
      <c r="C12" s="426"/>
      <c r="D12" s="428" t="s">
        <v>689</v>
      </c>
      <c r="E12" s="428" t="s">
        <v>985</v>
      </c>
      <c r="F12" s="430" t="s">
        <v>986</v>
      </c>
    </row>
    <row r="13" spans="1:6" ht="30.75" customHeight="1">
      <c r="A13" s="433"/>
      <c r="B13" s="17" t="s">
        <v>18</v>
      </c>
      <c r="C13" s="48" t="s">
        <v>19</v>
      </c>
      <c r="D13" s="429"/>
      <c r="E13" s="429"/>
      <c r="F13" s="431"/>
    </row>
    <row r="14" spans="1:6" ht="17.25" customHeight="1">
      <c r="A14" s="149" t="s">
        <v>20</v>
      </c>
      <c r="B14" s="119" t="s">
        <v>21</v>
      </c>
      <c r="C14" s="119"/>
      <c r="D14" s="43">
        <v>274387.60000000003</v>
      </c>
      <c r="E14" s="43">
        <v>260038.6</v>
      </c>
      <c r="F14" s="150">
        <v>94.77053627787843</v>
      </c>
    </row>
    <row r="15" spans="1:6" ht="33" customHeight="1">
      <c r="A15" s="58" t="s">
        <v>22</v>
      </c>
      <c r="B15" s="119"/>
      <c r="C15" s="10" t="s">
        <v>23</v>
      </c>
      <c r="D15" s="42">
        <v>1376.6000000000004</v>
      </c>
      <c r="E15" s="42">
        <v>1376.5</v>
      </c>
      <c r="F15" s="150">
        <v>99.99273572570098</v>
      </c>
    </row>
    <row r="16" spans="1:6" ht="33" customHeight="1">
      <c r="A16" s="58" t="s">
        <v>24</v>
      </c>
      <c r="B16" s="10"/>
      <c r="C16" s="10" t="s">
        <v>25</v>
      </c>
      <c r="D16" s="42">
        <v>6769</v>
      </c>
      <c r="E16" s="42">
        <v>6767.7</v>
      </c>
      <c r="F16" s="150">
        <v>99.98079479982272</v>
      </c>
    </row>
    <row r="17" spans="1:6" ht="48" customHeight="1">
      <c r="A17" s="58" t="s">
        <v>26</v>
      </c>
      <c r="B17" s="10"/>
      <c r="C17" s="10" t="s">
        <v>27</v>
      </c>
      <c r="D17" s="42">
        <v>121962.70000000003</v>
      </c>
      <c r="E17" s="42">
        <v>118277.70000000001</v>
      </c>
      <c r="F17" s="150">
        <v>96.97858443606118</v>
      </c>
    </row>
    <row r="18" spans="1:6" ht="19.5" customHeight="1" hidden="1">
      <c r="A18" s="57" t="s">
        <v>28</v>
      </c>
      <c r="B18" s="10"/>
      <c r="C18" s="10" t="s">
        <v>29</v>
      </c>
      <c r="D18" s="42">
        <v>13.4</v>
      </c>
      <c r="E18" s="42">
        <v>0</v>
      </c>
      <c r="F18" s="150">
        <v>0</v>
      </c>
    </row>
    <row r="19" spans="1:6" ht="34.5" customHeight="1">
      <c r="A19" s="51" t="s">
        <v>30</v>
      </c>
      <c r="B19" s="119"/>
      <c r="C19" s="10" t="s">
        <v>31</v>
      </c>
      <c r="D19" s="42">
        <v>32801.299999999996</v>
      </c>
      <c r="E19" s="42">
        <v>32610.099999999995</v>
      </c>
      <c r="F19" s="150">
        <v>99.41709627362329</v>
      </c>
    </row>
    <row r="20" spans="1:6" ht="16.5" customHeight="1" hidden="1">
      <c r="A20" s="57" t="s">
        <v>32</v>
      </c>
      <c r="B20" s="10"/>
      <c r="C20" s="10" t="s">
        <v>33</v>
      </c>
      <c r="D20" s="42">
        <v>5273.9000000000015</v>
      </c>
      <c r="E20" s="42">
        <v>0</v>
      </c>
      <c r="F20" s="150">
        <v>0</v>
      </c>
    </row>
    <row r="21" spans="1:6" ht="18" customHeight="1">
      <c r="A21" s="50" t="s">
        <v>34</v>
      </c>
      <c r="B21" s="10"/>
      <c r="C21" s="10" t="s">
        <v>35</v>
      </c>
      <c r="D21" s="42">
        <v>106190.70000000001</v>
      </c>
      <c r="E21" s="42">
        <v>101006.6</v>
      </c>
      <c r="F21" s="150">
        <v>95.11812239678238</v>
      </c>
    </row>
    <row r="22" spans="1:6" ht="18" customHeight="1">
      <c r="A22" s="127" t="s">
        <v>36</v>
      </c>
      <c r="B22" s="119" t="s">
        <v>37</v>
      </c>
      <c r="C22" s="119"/>
      <c r="D22" s="43">
        <v>1338.4</v>
      </c>
      <c r="E22" s="43">
        <v>1265.1</v>
      </c>
      <c r="F22" s="150">
        <v>94.52331141661685</v>
      </c>
    </row>
    <row r="23" spans="1:6" ht="30" customHeight="1">
      <c r="A23" s="51" t="s">
        <v>38</v>
      </c>
      <c r="B23" s="50"/>
      <c r="C23" s="10" t="s">
        <v>39</v>
      </c>
      <c r="D23" s="42">
        <v>1338.4</v>
      </c>
      <c r="E23" s="42">
        <v>1265.1</v>
      </c>
      <c r="F23" s="150">
        <v>94.52331141661685</v>
      </c>
    </row>
    <row r="24" spans="1:6" ht="15" customHeight="1">
      <c r="A24" s="56" t="s">
        <v>40</v>
      </c>
      <c r="B24" s="119" t="s">
        <v>41</v>
      </c>
      <c r="C24" s="119"/>
      <c r="D24" s="43">
        <v>287184.2</v>
      </c>
      <c r="E24" s="43">
        <v>267889.2</v>
      </c>
      <c r="F24" s="150">
        <v>93.28131561555267</v>
      </c>
    </row>
    <row r="25" spans="1:6" ht="15" customHeight="1">
      <c r="A25" s="50" t="s">
        <v>42</v>
      </c>
      <c r="B25" s="10"/>
      <c r="C25" s="10" t="s">
        <v>43</v>
      </c>
      <c r="D25" s="42">
        <v>11651.6</v>
      </c>
      <c r="E25" s="42">
        <v>11341.1</v>
      </c>
      <c r="F25" s="150">
        <v>97.33512993923581</v>
      </c>
    </row>
    <row r="26" spans="1:6" ht="14.25" customHeight="1">
      <c r="A26" s="50" t="s">
        <v>44</v>
      </c>
      <c r="B26" s="10"/>
      <c r="C26" s="10" t="s">
        <v>45</v>
      </c>
      <c r="D26" s="42">
        <v>14000</v>
      </c>
      <c r="E26" s="42">
        <v>13721.5</v>
      </c>
      <c r="F26" s="150">
        <v>98.01071428571429</v>
      </c>
    </row>
    <row r="27" spans="1:6" ht="19.5" customHeight="1">
      <c r="A27" s="50" t="s">
        <v>46</v>
      </c>
      <c r="B27" s="10"/>
      <c r="C27" s="10" t="s">
        <v>47</v>
      </c>
      <c r="D27" s="42">
        <v>244270.30000000002</v>
      </c>
      <c r="E27" s="42">
        <v>232000.3</v>
      </c>
      <c r="F27" s="150">
        <v>94.97687602627089</v>
      </c>
    </row>
    <row r="28" spans="1:6" ht="15.75" customHeight="1" hidden="1">
      <c r="A28" s="50" t="s">
        <v>48</v>
      </c>
      <c r="B28" s="10"/>
      <c r="C28" s="10" t="s">
        <v>49</v>
      </c>
      <c r="D28" s="42"/>
      <c r="E28" s="42"/>
      <c r="F28" s="150" t="e">
        <v>#DIV/0!</v>
      </c>
    </row>
    <row r="29" spans="1:6" ht="16.5" customHeight="1">
      <c r="A29" s="50" t="s">
        <v>50</v>
      </c>
      <c r="B29" s="10"/>
      <c r="C29" s="10" t="s">
        <v>51</v>
      </c>
      <c r="D29" s="42">
        <v>17262.300000000003</v>
      </c>
      <c r="E29" s="42">
        <v>10826.300000000001</v>
      </c>
      <c r="F29" s="150">
        <v>62.716439871859485</v>
      </c>
    </row>
    <row r="30" spans="1:6" ht="15.75" customHeight="1">
      <c r="A30" s="56" t="s">
        <v>52</v>
      </c>
      <c r="B30" s="119" t="s">
        <v>53</v>
      </c>
      <c r="C30" s="119"/>
      <c r="D30" s="43">
        <v>98951.5</v>
      </c>
      <c r="E30" s="43">
        <v>90409.29999999999</v>
      </c>
      <c r="F30" s="150">
        <v>91.36728599364334</v>
      </c>
    </row>
    <row r="31" spans="1:6" ht="18" customHeight="1">
      <c r="A31" s="50" t="s">
        <v>54</v>
      </c>
      <c r="B31" s="10"/>
      <c r="C31" s="10" t="s">
        <v>55</v>
      </c>
      <c r="D31" s="42">
        <v>1563.3</v>
      </c>
      <c r="E31" s="42">
        <v>1561.8</v>
      </c>
      <c r="F31" s="150">
        <v>99.90404912684706</v>
      </c>
    </row>
    <row r="32" spans="1:6" ht="18" customHeight="1">
      <c r="A32" s="50" t="s">
        <v>56</v>
      </c>
      <c r="B32" s="10"/>
      <c r="C32" s="10" t="s">
        <v>57</v>
      </c>
      <c r="D32" s="42">
        <v>72001.09999999999</v>
      </c>
      <c r="E32" s="42">
        <v>63972.2</v>
      </c>
      <c r="F32" s="150">
        <v>88.84892036371667</v>
      </c>
    </row>
    <row r="33" spans="1:6" ht="18" customHeight="1">
      <c r="A33" s="50" t="s">
        <v>58</v>
      </c>
      <c r="B33" s="10"/>
      <c r="C33" s="10" t="s">
        <v>59</v>
      </c>
      <c r="D33" s="42">
        <v>22881.1</v>
      </c>
      <c r="E33" s="42">
        <v>22378.1</v>
      </c>
      <c r="F33" s="150">
        <v>97.80167911507752</v>
      </c>
    </row>
    <row r="34" spans="1:6" ht="18" customHeight="1">
      <c r="A34" s="50" t="s">
        <v>60</v>
      </c>
      <c r="B34" s="10"/>
      <c r="C34" s="10" t="s">
        <v>61</v>
      </c>
      <c r="D34" s="42">
        <v>2506</v>
      </c>
      <c r="E34" s="42">
        <v>2497.2</v>
      </c>
      <c r="F34" s="150">
        <v>99.6488427773344</v>
      </c>
    </row>
    <row r="35" spans="1:6" ht="15.75" customHeight="1">
      <c r="A35" s="56" t="s">
        <v>62</v>
      </c>
      <c r="B35" s="119" t="s">
        <v>63</v>
      </c>
      <c r="C35" s="119"/>
      <c r="D35" s="43">
        <v>297</v>
      </c>
      <c r="E35" s="43">
        <v>297</v>
      </c>
      <c r="F35" s="150">
        <v>100</v>
      </c>
    </row>
    <row r="36" spans="1:6" ht="15.75" customHeight="1">
      <c r="A36" s="50" t="s">
        <v>64</v>
      </c>
      <c r="B36" s="10"/>
      <c r="C36" s="10" t="s">
        <v>65</v>
      </c>
      <c r="D36" s="42">
        <v>297</v>
      </c>
      <c r="E36" s="42">
        <v>297</v>
      </c>
      <c r="F36" s="150">
        <v>100</v>
      </c>
    </row>
    <row r="37" spans="1:6" ht="15" customHeight="1">
      <c r="A37" s="149" t="s">
        <v>66</v>
      </c>
      <c r="B37" s="119" t="s">
        <v>67</v>
      </c>
      <c r="C37" s="119"/>
      <c r="D37" s="43">
        <v>1847523.1</v>
      </c>
      <c r="E37" s="43">
        <v>1836875.0000000002</v>
      </c>
      <c r="F37" s="150">
        <v>99.42365537946455</v>
      </c>
    </row>
    <row r="38" spans="1:6" ht="15">
      <c r="A38" s="57" t="s">
        <v>68</v>
      </c>
      <c r="B38" s="10"/>
      <c r="C38" s="10" t="s">
        <v>69</v>
      </c>
      <c r="D38" s="42">
        <v>715272.3</v>
      </c>
      <c r="E38" s="42">
        <v>712637.3</v>
      </c>
      <c r="F38" s="150">
        <v>99.63160882925285</v>
      </c>
    </row>
    <row r="39" spans="1:6" ht="15.75" customHeight="1">
      <c r="A39" s="57" t="s">
        <v>70</v>
      </c>
      <c r="B39" s="10"/>
      <c r="C39" s="10" t="s">
        <v>71</v>
      </c>
      <c r="D39" s="42">
        <v>829204.3</v>
      </c>
      <c r="E39" s="42">
        <v>825017.1000000001</v>
      </c>
      <c r="F39" s="150">
        <v>99.49503397413642</v>
      </c>
    </row>
    <row r="40" spans="1:6" ht="15.75" customHeight="1">
      <c r="A40" s="11" t="s">
        <v>72</v>
      </c>
      <c r="B40" s="10"/>
      <c r="C40" s="10" t="s">
        <v>73</v>
      </c>
      <c r="D40" s="42">
        <v>261056.79999999996</v>
      </c>
      <c r="E40" s="42">
        <v>257497.7</v>
      </c>
      <c r="F40" s="150">
        <v>98.63665685015675</v>
      </c>
    </row>
    <row r="41" spans="1:6" ht="18" customHeight="1">
      <c r="A41" s="58" t="s">
        <v>74</v>
      </c>
      <c r="B41" s="10"/>
      <c r="C41" s="10" t="s">
        <v>75</v>
      </c>
      <c r="D41" s="42">
        <v>530</v>
      </c>
      <c r="E41" s="42">
        <v>526.8</v>
      </c>
      <c r="F41" s="150">
        <v>99.39622641509433</v>
      </c>
    </row>
    <row r="42" spans="1:6" ht="16.5" customHeight="1">
      <c r="A42" s="58" t="s">
        <v>76</v>
      </c>
      <c r="B42" s="10"/>
      <c r="C42" s="10" t="s">
        <v>77</v>
      </c>
      <c r="D42" s="42">
        <v>12596.2</v>
      </c>
      <c r="E42" s="42">
        <v>12583</v>
      </c>
      <c r="F42" s="150">
        <v>99.89520649084645</v>
      </c>
    </row>
    <row r="43" spans="1:6" ht="17.25" customHeight="1">
      <c r="A43" s="57" t="s">
        <v>78</v>
      </c>
      <c r="B43" s="10"/>
      <c r="C43" s="10" t="s">
        <v>79</v>
      </c>
      <c r="D43" s="42">
        <v>28863.5</v>
      </c>
      <c r="E43" s="42">
        <v>28613.100000000002</v>
      </c>
      <c r="F43" s="150">
        <v>99.13246834237013</v>
      </c>
    </row>
    <row r="44" spans="1:6" ht="16.5" customHeight="1">
      <c r="A44" s="149" t="s">
        <v>80</v>
      </c>
      <c r="B44" s="119" t="s">
        <v>81</v>
      </c>
      <c r="C44" s="119"/>
      <c r="D44" s="43">
        <v>20913.5</v>
      </c>
      <c r="E44" s="43">
        <v>19506.800000000003</v>
      </c>
      <c r="F44" s="150">
        <v>93.27372271499273</v>
      </c>
    </row>
    <row r="45" spans="1:6" ht="15">
      <c r="A45" s="57" t="s">
        <v>82</v>
      </c>
      <c r="B45" s="10"/>
      <c r="C45" s="10" t="s">
        <v>83</v>
      </c>
      <c r="D45" s="42">
        <v>20913.5</v>
      </c>
      <c r="E45" s="42">
        <v>19506.800000000003</v>
      </c>
      <c r="F45" s="150">
        <v>93.27372271499273</v>
      </c>
    </row>
    <row r="46" spans="1:6" ht="15" customHeight="1">
      <c r="A46" s="149" t="s">
        <v>84</v>
      </c>
      <c r="B46" s="119" t="s">
        <v>85</v>
      </c>
      <c r="C46" s="119"/>
      <c r="D46" s="43">
        <v>174299.8</v>
      </c>
      <c r="E46" s="43">
        <v>169916.3</v>
      </c>
      <c r="F46" s="150">
        <v>97.48508030416558</v>
      </c>
    </row>
    <row r="47" spans="1:6" ht="17.25" customHeight="1">
      <c r="A47" s="57" t="s">
        <v>86</v>
      </c>
      <c r="B47" s="119"/>
      <c r="C47" s="10" t="s">
        <v>87</v>
      </c>
      <c r="D47" s="42">
        <v>18087.4</v>
      </c>
      <c r="E47" s="42">
        <v>16342.5</v>
      </c>
      <c r="F47" s="150">
        <v>90.3529528843283</v>
      </c>
    </row>
    <row r="48" spans="1:6" ht="15.75" customHeight="1" hidden="1">
      <c r="A48" s="57" t="s">
        <v>88</v>
      </c>
      <c r="B48" s="10"/>
      <c r="C48" s="10" t="s">
        <v>89</v>
      </c>
      <c r="D48" s="42"/>
      <c r="E48" s="42"/>
      <c r="F48" s="150" t="e">
        <v>#DIV/0!</v>
      </c>
    </row>
    <row r="49" spans="1:6" ht="15.75" customHeight="1">
      <c r="A49" s="57" t="s">
        <v>90</v>
      </c>
      <c r="B49" s="10"/>
      <c r="C49" s="10" t="s">
        <v>91</v>
      </c>
      <c r="D49" s="42">
        <v>42447.2</v>
      </c>
      <c r="E49" s="42">
        <v>40525.7</v>
      </c>
      <c r="F49" s="150">
        <v>95.47319964567745</v>
      </c>
    </row>
    <row r="50" spans="1:6" ht="15" customHeight="1">
      <c r="A50" s="58" t="s">
        <v>92</v>
      </c>
      <c r="B50" s="10"/>
      <c r="C50" s="10" t="s">
        <v>93</v>
      </c>
      <c r="D50" s="42">
        <v>113765.2</v>
      </c>
      <c r="E50" s="42">
        <v>113048.1</v>
      </c>
      <c r="F50" s="150">
        <v>99.36966664674259</v>
      </c>
    </row>
    <row r="51" spans="1:6" ht="15.75" customHeight="1" hidden="1">
      <c r="A51" s="57" t="s">
        <v>94</v>
      </c>
      <c r="B51" s="119"/>
      <c r="C51" s="10" t="s">
        <v>95</v>
      </c>
      <c r="D51" s="42"/>
      <c r="E51" s="42"/>
      <c r="F51" s="150" t="e">
        <v>#DIV/0!</v>
      </c>
    </row>
    <row r="52" spans="1:6" ht="15" customHeight="1">
      <c r="A52" s="149" t="s">
        <v>96</v>
      </c>
      <c r="B52" s="119" t="s">
        <v>97</v>
      </c>
      <c r="C52" s="10"/>
      <c r="D52" s="43">
        <v>11885</v>
      </c>
      <c r="E52" s="43">
        <v>11014.2</v>
      </c>
      <c r="F52" s="150">
        <v>92.67311737484225</v>
      </c>
    </row>
    <row r="53" spans="1:6" ht="15.75" customHeight="1">
      <c r="A53" s="57" t="s">
        <v>98</v>
      </c>
      <c r="B53" s="10"/>
      <c r="C53" s="10" t="s">
        <v>99</v>
      </c>
      <c r="D53" s="42">
        <v>5885</v>
      </c>
      <c r="E53" s="42">
        <v>5677.3</v>
      </c>
      <c r="F53" s="150">
        <v>96.47068819031436</v>
      </c>
    </row>
    <row r="54" spans="1:6" ht="16.5" customHeight="1">
      <c r="A54" s="57" t="s">
        <v>100</v>
      </c>
      <c r="B54" s="10"/>
      <c r="C54" s="10" t="s">
        <v>101</v>
      </c>
      <c r="D54" s="42">
        <v>6000</v>
      </c>
      <c r="E54" s="42">
        <v>5336.9</v>
      </c>
      <c r="F54" s="150">
        <v>88.94833333333332</v>
      </c>
    </row>
    <row r="55" spans="1:6" ht="16.5" customHeight="1">
      <c r="A55" s="149" t="s">
        <v>102</v>
      </c>
      <c r="B55" s="119" t="s">
        <v>103</v>
      </c>
      <c r="C55" s="10"/>
      <c r="D55" s="43">
        <v>0</v>
      </c>
      <c r="E55" s="43">
        <v>0</v>
      </c>
      <c r="F55" s="150" t="e">
        <v>#DIV/0!</v>
      </c>
    </row>
    <row r="56" spans="1:6" ht="18" customHeight="1">
      <c r="A56" s="58" t="s">
        <v>104</v>
      </c>
      <c r="B56" s="10"/>
      <c r="C56" s="10" t="s">
        <v>105</v>
      </c>
      <c r="D56" s="42">
        <v>0</v>
      </c>
      <c r="E56" s="42">
        <v>0</v>
      </c>
      <c r="F56" s="150" t="e">
        <v>#DIV/0!</v>
      </c>
    </row>
    <row r="57" spans="1:6" ht="30" customHeight="1">
      <c r="A57" s="87" t="s">
        <v>106</v>
      </c>
      <c r="B57" s="119" t="s">
        <v>107</v>
      </c>
      <c r="C57" s="10"/>
      <c r="D57" s="43">
        <v>215354.6</v>
      </c>
      <c r="E57" s="43">
        <v>215328.6</v>
      </c>
      <c r="F57" s="150">
        <v>99.9879268889543</v>
      </c>
    </row>
    <row r="58" spans="1:6" ht="30.75" customHeight="1">
      <c r="A58" s="58" t="s">
        <v>108</v>
      </c>
      <c r="B58" s="119"/>
      <c r="C58" s="10" t="s">
        <v>109</v>
      </c>
      <c r="D58" s="42">
        <v>150695.7</v>
      </c>
      <c r="E58" s="42">
        <v>150695.7</v>
      </c>
      <c r="F58" s="150">
        <v>100</v>
      </c>
    </row>
    <row r="59" spans="1:6" ht="17.25" customHeight="1">
      <c r="A59" s="58" t="s">
        <v>110</v>
      </c>
      <c r="B59" s="10"/>
      <c r="C59" s="10" t="s">
        <v>111</v>
      </c>
      <c r="D59" s="42">
        <v>64658.899999999994</v>
      </c>
      <c r="E59" s="42">
        <v>64632.9</v>
      </c>
      <c r="F59" s="150">
        <v>99.95978898496573</v>
      </c>
    </row>
    <row r="60" spans="1:6" ht="14.25" customHeight="1">
      <c r="A60" s="149" t="s">
        <v>858</v>
      </c>
      <c r="B60" s="149"/>
      <c r="C60" s="149"/>
      <c r="D60" s="43">
        <v>2932134.7</v>
      </c>
      <c r="E60" s="43">
        <v>2872540.1000000006</v>
      </c>
      <c r="F60" s="150">
        <v>97.96753539324098</v>
      </c>
    </row>
    <row r="61" spans="1:6" ht="15" customHeight="1">
      <c r="A61" s="50" t="s">
        <v>856</v>
      </c>
      <c r="B61" s="196"/>
      <c r="C61" s="196"/>
      <c r="D61" s="151"/>
      <c r="E61" s="151"/>
      <c r="F61" s="150" t="e">
        <v>#DIV/0!</v>
      </c>
    </row>
    <row r="62" spans="1:6" ht="15" customHeight="1">
      <c r="A62" s="56" t="s">
        <v>857</v>
      </c>
      <c r="B62" s="197"/>
      <c r="C62" s="197"/>
      <c r="D62" s="195">
        <v>2932134.6999999997</v>
      </c>
      <c r="E62" s="195">
        <v>2872540.0999999996</v>
      </c>
      <c r="F62" s="150">
        <v>97.96753539324096</v>
      </c>
    </row>
  </sheetData>
  <sheetProtection/>
  <mergeCells count="12">
    <mergeCell ref="F12:F13"/>
    <mergeCell ref="E1:F1"/>
    <mergeCell ref="D3:F3"/>
    <mergeCell ref="E2:F2"/>
    <mergeCell ref="A10:F10"/>
    <mergeCell ref="A12:A13"/>
    <mergeCell ref="B12:C12"/>
    <mergeCell ref="B1:C1"/>
    <mergeCell ref="A3:C3"/>
    <mergeCell ref="B6:C6"/>
    <mergeCell ref="D12:D13"/>
    <mergeCell ref="E12:E13"/>
  </mergeCells>
  <printOptions/>
  <pageMargins left="0.5511811023622047" right="0.31496062992125984" top="0.5511811023622047" bottom="0" header="0.31496062992125984" footer="0.31496062992125984"/>
  <pageSetup fitToHeight="0"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M1136"/>
  <sheetViews>
    <sheetView zoomScalePageLayoutView="0" workbookViewId="0" topLeftCell="A1122">
      <selection activeCell="A1046" sqref="A1046:IV1049"/>
    </sheetView>
  </sheetViews>
  <sheetFormatPr defaultColWidth="8.8515625" defaultRowHeight="15" outlineLevelCol="1"/>
  <cols>
    <col min="1" max="1" width="77.57421875" style="248" customWidth="1"/>
    <col min="2" max="2" width="3.57421875" style="200" customWidth="1"/>
    <col min="3" max="3" width="2.28125" style="142" customWidth="1"/>
    <col min="4" max="4" width="3.421875" style="200" customWidth="1"/>
    <col min="5" max="5" width="6.8515625" style="200" customWidth="1"/>
    <col min="6" max="6" width="6.8515625" style="142" customWidth="1"/>
    <col min="7" max="7" width="8.00390625" style="142" customWidth="1"/>
    <col min="8" max="8" width="15.28125" style="225" hidden="1" customWidth="1" outlineLevel="1"/>
    <col min="9" max="9" width="17.00390625" style="193" customWidth="1" collapsed="1"/>
    <col min="10" max="10" width="10.57421875" style="193" hidden="1" customWidth="1" outlineLevel="1"/>
    <col min="11" max="11" width="8.8515625" style="193" customWidth="1" collapsed="1"/>
    <col min="12" max="12" width="10.28125" style="193" bestFit="1" customWidth="1"/>
    <col min="13" max="13" width="9.57421875" style="193" customWidth="1"/>
    <col min="14" max="16384" width="8.8515625" style="193" customWidth="1"/>
  </cols>
  <sheetData>
    <row r="1" spans="5:10" ht="15">
      <c r="E1" s="249"/>
      <c r="F1" s="444"/>
      <c r="G1" s="444"/>
      <c r="H1" s="249"/>
      <c r="I1" s="146" t="s">
        <v>0</v>
      </c>
      <c r="J1" s="146"/>
    </row>
    <row r="2" spans="1:10" ht="15">
      <c r="A2" s="248" t="s">
        <v>751</v>
      </c>
      <c r="E2" s="249"/>
      <c r="F2" s="225"/>
      <c r="G2" s="225"/>
      <c r="H2" s="249"/>
      <c r="I2" s="147" t="s">
        <v>1</v>
      </c>
      <c r="J2" s="147"/>
    </row>
    <row r="3" spans="5:10" ht="15">
      <c r="E3" s="138"/>
      <c r="F3" s="138"/>
      <c r="G3" s="138"/>
      <c r="H3" s="138"/>
      <c r="I3" s="147" t="s">
        <v>2</v>
      </c>
      <c r="J3" s="147"/>
    </row>
    <row r="4" spans="5:10" ht="15">
      <c r="E4" s="444"/>
      <c r="F4" s="445"/>
      <c r="G4" s="445"/>
      <c r="H4" s="250"/>
      <c r="I4" s="147" t="s">
        <v>1570</v>
      </c>
      <c r="J4" s="147"/>
    </row>
    <row r="5" spans="5:10" ht="15">
      <c r="E5" s="249"/>
      <c r="F5" s="444"/>
      <c r="G5" s="444"/>
      <c r="H5" s="249"/>
      <c r="I5" s="146" t="s">
        <v>1604</v>
      </c>
      <c r="J5" s="146"/>
    </row>
    <row r="8" spans="1:10" ht="62.25" customHeight="1">
      <c r="A8" s="446" t="s">
        <v>983</v>
      </c>
      <c r="B8" s="446"/>
      <c r="C8" s="446"/>
      <c r="D8" s="446"/>
      <c r="E8" s="446"/>
      <c r="F8" s="446"/>
      <c r="G8" s="446"/>
      <c r="H8" s="446"/>
      <c r="I8" s="446"/>
      <c r="J8" s="446"/>
    </row>
    <row r="11" spans="1:10" s="140" customFormat="1" ht="51.75" customHeight="1">
      <c r="A11" s="63" t="s">
        <v>113</v>
      </c>
      <c r="B11" s="441" t="s">
        <v>127</v>
      </c>
      <c r="C11" s="442"/>
      <c r="D11" s="442"/>
      <c r="E11" s="443"/>
      <c r="F11" s="64" t="s">
        <v>128</v>
      </c>
      <c r="G11" s="63" t="s">
        <v>129</v>
      </c>
      <c r="H11" s="22" t="s">
        <v>987</v>
      </c>
      <c r="I11" s="22" t="s">
        <v>988</v>
      </c>
      <c r="J11" s="65" t="s">
        <v>986</v>
      </c>
    </row>
    <row r="12" spans="1:13" s="140" customFormat="1" ht="57">
      <c r="A12" s="80" t="s">
        <v>777</v>
      </c>
      <c r="B12" s="49" t="s">
        <v>130</v>
      </c>
      <c r="C12" s="49" t="s">
        <v>131</v>
      </c>
      <c r="D12" s="49" t="s">
        <v>132</v>
      </c>
      <c r="E12" s="49" t="s">
        <v>133</v>
      </c>
      <c r="F12" s="49"/>
      <c r="G12" s="66"/>
      <c r="H12" s="22">
        <v>26913.5</v>
      </c>
      <c r="I12" s="22">
        <v>19379.2</v>
      </c>
      <c r="J12" s="67">
        <v>72.0054990989652</v>
      </c>
      <c r="M12" s="141"/>
    </row>
    <row r="13" spans="1:12" s="206" customFormat="1" ht="28.5">
      <c r="A13" s="68" t="s">
        <v>134</v>
      </c>
      <c r="B13" s="49" t="s">
        <v>130</v>
      </c>
      <c r="C13" s="49" t="s">
        <v>114</v>
      </c>
      <c r="D13" s="49" t="s">
        <v>132</v>
      </c>
      <c r="E13" s="49" t="s">
        <v>133</v>
      </c>
      <c r="F13" s="49"/>
      <c r="G13" s="66"/>
      <c r="H13" s="22">
        <v>2647.3</v>
      </c>
      <c r="I13" s="22">
        <v>2581.5</v>
      </c>
      <c r="J13" s="67">
        <v>97.51444868356438</v>
      </c>
      <c r="L13" s="209"/>
    </row>
    <row r="14" spans="1:10" s="206" customFormat="1" ht="42.75">
      <c r="A14" s="68" t="s">
        <v>690</v>
      </c>
      <c r="B14" s="49" t="s">
        <v>130</v>
      </c>
      <c r="C14" s="49" t="s">
        <v>114</v>
      </c>
      <c r="D14" s="49" t="s">
        <v>130</v>
      </c>
      <c r="E14" s="49" t="s">
        <v>133</v>
      </c>
      <c r="F14" s="49"/>
      <c r="G14" s="66"/>
      <c r="H14" s="22">
        <v>1218.7</v>
      </c>
      <c r="I14" s="22">
        <v>1218.7</v>
      </c>
      <c r="J14" s="67">
        <v>100</v>
      </c>
    </row>
    <row r="15" spans="1:10" s="207" customFormat="1" ht="30">
      <c r="A15" s="69" t="s">
        <v>736</v>
      </c>
      <c r="B15" s="70" t="s">
        <v>130</v>
      </c>
      <c r="C15" s="70" t="s">
        <v>114</v>
      </c>
      <c r="D15" s="70" t="s">
        <v>130</v>
      </c>
      <c r="E15" s="70" t="s">
        <v>135</v>
      </c>
      <c r="F15" s="70"/>
      <c r="G15" s="71"/>
      <c r="H15" s="52">
        <v>191.5</v>
      </c>
      <c r="I15" s="52">
        <v>191.5</v>
      </c>
      <c r="J15" s="67">
        <v>100</v>
      </c>
    </row>
    <row r="16" spans="1:10" s="207" customFormat="1" ht="15">
      <c r="A16" s="72" t="s">
        <v>621</v>
      </c>
      <c r="B16" s="70" t="s">
        <v>130</v>
      </c>
      <c r="C16" s="70" t="s">
        <v>114</v>
      </c>
      <c r="D16" s="70" t="s">
        <v>130</v>
      </c>
      <c r="E16" s="70" t="s">
        <v>135</v>
      </c>
      <c r="F16" s="70" t="s">
        <v>620</v>
      </c>
      <c r="G16" s="71"/>
      <c r="H16" s="52">
        <v>191.5</v>
      </c>
      <c r="I16" s="52">
        <v>191.5</v>
      </c>
      <c r="J16" s="67">
        <v>100</v>
      </c>
    </row>
    <row r="17" spans="1:10" s="207" customFormat="1" ht="15">
      <c r="A17" s="11" t="s">
        <v>56</v>
      </c>
      <c r="B17" s="70" t="s">
        <v>130</v>
      </c>
      <c r="C17" s="70" t="s">
        <v>114</v>
      </c>
      <c r="D17" s="70" t="s">
        <v>130</v>
      </c>
      <c r="E17" s="70" t="s">
        <v>135</v>
      </c>
      <c r="F17" s="70" t="s">
        <v>620</v>
      </c>
      <c r="G17" s="71" t="s">
        <v>57</v>
      </c>
      <c r="H17" s="52">
        <v>191.5</v>
      </c>
      <c r="I17" s="52">
        <v>191.5</v>
      </c>
      <c r="J17" s="67">
        <v>100</v>
      </c>
    </row>
    <row r="18" spans="1:10" s="207" customFormat="1" ht="30">
      <c r="A18" s="11" t="s">
        <v>774</v>
      </c>
      <c r="B18" s="70" t="s">
        <v>130</v>
      </c>
      <c r="C18" s="70" t="s">
        <v>114</v>
      </c>
      <c r="D18" s="70" t="s">
        <v>130</v>
      </c>
      <c r="E18" s="70" t="s">
        <v>749</v>
      </c>
      <c r="F18" s="70"/>
      <c r="G18" s="71"/>
      <c r="H18" s="52">
        <v>1027.2</v>
      </c>
      <c r="I18" s="52">
        <v>1027.2</v>
      </c>
      <c r="J18" s="67">
        <v>100</v>
      </c>
    </row>
    <row r="19" spans="1:10" s="207" customFormat="1" ht="15">
      <c r="A19" s="72" t="s">
        <v>621</v>
      </c>
      <c r="B19" s="70" t="s">
        <v>130</v>
      </c>
      <c r="C19" s="70" t="s">
        <v>114</v>
      </c>
      <c r="D19" s="70" t="s">
        <v>130</v>
      </c>
      <c r="E19" s="70" t="s">
        <v>749</v>
      </c>
      <c r="F19" s="70" t="s">
        <v>620</v>
      </c>
      <c r="G19" s="71"/>
      <c r="H19" s="52">
        <v>1027.2</v>
      </c>
      <c r="I19" s="52">
        <v>1027.2</v>
      </c>
      <c r="J19" s="67">
        <v>100</v>
      </c>
    </row>
    <row r="20" spans="1:10" s="207" customFormat="1" ht="15">
      <c r="A20" s="11" t="s">
        <v>54</v>
      </c>
      <c r="B20" s="70" t="s">
        <v>130</v>
      </c>
      <c r="C20" s="70" t="s">
        <v>114</v>
      </c>
      <c r="D20" s="70" t="s">
        <v>130</v>
      </c>
      <c r="E20" s="70" t="s">
        <v>749</v>
      </c>
      <c r="F20" s="70" t="s">
        <v>620</v>
      </c>
      <c r="G20" s="71" t="s">
        <v>55</v>
      </c>
      <c r="H20" s="52">
        <v>1027.2</v>
      </c>
      <c r="I20" s="52">
        <v>1027.2</v>
      </c>
      <c r="J20" s="67">
        <v>100</v>
      </c>
    </row>
    <row r="21" spans="1:10" s="206" customFormat="1" ht="42.75">
      <c r="A21" s="68" t="s">
        <v>709</v>
      </c>
      <c r="B21" s="49" t="s">
        <v>130</v>
      </c>
      <c r="C21" s="49" t="s">
        <v>114</v>
      </c>
      <c r="D21" s="49" t="s">
        <v>143</v>
      </c>
      <c r="E21" s="49" t="s">
        <v>133</v>
      </c>
      <c r="F21" s="49"/>
      <c r="G21" s="66"/>
      <c r="H21" s="22">
        <v>1428.6</v>
      </c>
      <c r="I21" s="22">
        <v>1362.8000000000002</v>
      </c>
      <c r="J21" s="67">
        <v>95.39409211815766</v>
      </c>
    </row>
    <row r="22" spans="1:10" s="207" customFormat="1" ht="30">
      <c r="A22" s="11" t="s">
        <v>788</v>
      </c>
      <c r="B22" s="70" t="s">
        <v>130</v>
      </c>
      <c r="C22" s="70" t="s">
        <v>114</v>
      </c>
      <c r="D22" s="70" t="s">
        <v>143</v>
      </c>
      <c r="E22" s="70" t="s">
        <v>752</v>
      </c>
      <c r="F22" s="70"/>
      <c r="G22" s="71"/>
      <c r="H22" s="52">
        <v>881.3</v>
      </c>
      <c r="I22" s="52">
        <v>881.3000000000001</v>
      </c>
      <c r="J22" s="67">
        <v>100.00000000000001</v>
      </c>
    </row>
    <row r="23" spans="1:10" s="207" customFormat="1" ht="15">
      <c r="A23" s="72" t="s">
        <v>621</v>
      </c>
      <c r="B23" s="70" t="s">
        <v>130</v>
      </c>
      <c r="C23" s="70" t="s">
        <v>114</v>
      </c>
      <c r="D23" s="70" t="s">
        <v>143</v>
      </c>
      <c r="E23" s="70" t="s">
        <v>752</v>
      </c>
      <c r="F23" s="70" t="s">
        <v>620</v>
      </c>
      <c r="G23" s="71"/>
      <c r="H23" s="52">
        <v>881.3</v>
      </c>
      <c r="I23" s="52">
        <v>881.3000000000001</v>
      </c>
      <c r="J23" s="67">
        <v>100.00000000000001</v>
      </c>
    </row>
    <row r="24" spans="1:10" s="207" customFormat="1" ht="15">
      <c r="A24" s="73" t="s">
        <v>58</v>
      </c>
      <c r="B24" s="70" t="s">
        <v>130</v>
      </c>
      <c r="C24" s="70" t="s">
        <v>114</v>
      </c>
      <c r="D24" s="70" t="s">
        <v>143</v>
      </c>
      <c r="E24" s="70" t="s">
        <v>752</v>
      </c>
      <c r="F24" s="70" t="s">
        <v>620</v>
      </c>
      <c r="G24" s="71" t="s">
        <v>59</v>
      </c>
      <c r="H24" s="52">
        <v>881.3</v>
      </c>
      <c r="I24" s="52">
        <v>881.3000000000001</v>
      </c>
      <c r="J24" s="67">
        <v>100.00000000000001</v>
      </c>
    </row>
    <row r="25" spans="1:10" s="207" customFormat="1" ht="30">
      <c r="A25" s="73" t="s">
        <v>737</v>
      </c>
      <c r="B25" s="70" t="s">
        <v>130</v>
      </c>
      <c r="C25" s="70" t="s">
        <v>114</v>
      </c>
      <c r="D25" s="70" t="s">
        <v>143</v>
      </c>
      <c r="E25" s="70" t="s">
        <v>753</v>
      </c>
      <c r="F25" s="70"/>
      <c r="G25" s="71"/>
      <c r="H25" s="52">
        <v>345.3</v>
      </c>
      <c r="I25" s="52">
        <v>342</v>
      </c>
      <c r="J25" s="67">
        <v>99.0443092962641</v>
      </c>
    </row>
    <row r="26" spans="1:10" s="207" customFormat="1" ht="15">
      <c r="A26" s="72" t="s">
        <v>621</v>
      </c>
      <c r="B26" s="70" t="s">
        <v>130</v>
      </c>
      <c r="C26" s="70" t="s">
        <v>114</v>
      </c>
      <c r="D26" s="70" t="s">
        <v>143</v>
      </c>
      <c r="E26" s="70" t="s">
        <v>753</v>
      </c>
      <c r="F26" s="70" t="s">
        <v>620</v>
      </c>
      <c r="G26" s="71"/>
      <c r="H26" s="52">
        <v>345.3</v>
      </c>
      <c r="I26" s="52">
        <v>342</v>
      </c>
      <c r="J26" s="67">
        <v>99.0443092962641</v>
      </c>
    </row>
    <row r="27" spans="1:10" s="207" customFormat="1" ht="15">
      <c r="A27" s="73" t="s">
        <v>58</v>
      </c>
      <c r="B27" s="70" t="s">
        <v>130</v>
      </c>
      <c r="C27" s="70" t="s">
        <v>114</v>
      </c>
      <c r="D27" s="70" t="s">
        <v>143</v>
      </c>
      <c r="E27" s="70" t="s">
        <v>753</v>
      </c>
      <c r="F27" s="70" t="s">
        <v>620</v>
      </c>
      <c r="G27" s="71" t="s">
        <v>59</v>
      </c>
      <c r="H27" s="52">
        <v>345.3</v>
      </c>
      <c r="I27" s="52">
        <v>342</v>
      </c>
      <c r="J27" s="67">
        <v>99.0443092962641</v>
      </c>
    </row>
    <row r="28" spans="1:10" s="207" customFormat="1" ht="30">
      <c r="A28" s="72" t="s">
        <v>738</v>
      </c>
      <c r="B28" s="70" t="s">
        <v>130</v>
      </c>
      <c r="C28" s="70" t="s">
        <v>114</v>
      </c>
      <c r="D28" s="70" t="s">
        <v>143</v>
      </c>
      <c r="E28" s="70" t="s">
        <v>754</v>
      </c>
      <c r="F28" s="70"/>
      <c r="G28" s="71"/>
      <c r="H28" s="52">
        <v>202</v>
      </c>
      <c r="I28" s="52">
        <v>139.5</v>
      </c>
      <c r="J28" s="67">
        <v>69.05940594059406</v>
      </c>
    </row>
    <row r="29" spans="1:10" s="207" customFormat="1" ht="15">
      <c r="A29" s="72" t="s">
        <v>621</v>
      </c>
      <c r="B29" s="70" t="s">
        <v>130</v>
      </c>
      <c r="C29" s="70" t="s">
        <v>114</v>
      </c>
      <c r="D29" s="70" t="s">
        <v>143</v>
      </c>
      <c r="E29" s="70" t="s">
        <v>754</v>
      </c>
      <c r="F29" s="70" t="s">
        <v>620</v>
      </c>
      <c r="G29" s="71"/>
      <c r="H29" s="52">
        <v>202</v>
      </c>
      <c r="I29" s="52">
        <v>139.5</v>
      </c>
      <c r="J29" s="67">
        <v>69.05940594059406</v>
      </c>
    </row>
    <row r="30" spans="1:10" s="207" customFormat="1" ht="15">
      <c r="A30" s="73" t="s">
        <v>58</v>
      </c>
      <c r="B30" s="70" t="s">
        <v>130</v>
      </c>
      <c r="C30" s="70" t="s">
        <v>114</v>
      </c>
      <c r="D30" s="70" t="s">
        <v>143</v>
      </c>
      <c r="E30" s="70" t="s">
        <v>754</v>
      </c>
      <c r="F30" s="70" t="s">
        <v>620</v>
      </c>
      <c r="G30" s="71" t="s">
        <v>57</v>
      </c>
      <c r="H30" s="52">
        <v>0</v>
      </c>
      <c r="I30" s="52">
        <v>0</v>
      </c>
      <c r="J30" s="67" t="e">
        <v>#DIV/0!</v>
      </c>
    </row>
    <row r="31" spans="1:10" s="207" customFormat="1" ht="15">
      <c r="A31" s="74" t="s">
        <v>82</v>
      </c>
      <c r="B31" s="70" t="s">
        <v>130</v>
      </c>
      <c r="C31" s="70" t="s">
        <v>114</v>
      </c>
      <c r="D31" s="70" t="s">
        <v>143</v>
      </c>
      <c r="E31" s="70" t="s">
        <v>754</v>
      </c>
      <c r="F31" s="70" t="s">
        <v>620</v>
      </c>
      <c r="G31" s="71" t="s">
        <v>83</v>
      </c>
      <c r="H31" s="52">
        <v>202</v>
      </c>
      <c r="I31" s="52">
        <v>139.5</v>
      </c>
      <c r="J31" s="67">
        <v>69.05940594059406</v>
      </c>
    </row>
    <row r="32" spans="1:10" s="206" customFormat="1" ht="14.25">
      <c r="A32" s="68" t="s">
        <v>691</v>
      </c>
      <c r="B32" s="49" t="s">
        <v>130</v>
      </c>
      <c r="C32" s="49" t="s">
        <v>115</v>
      </c>
      <c r="D32" s="49" t="s">
        <v>132</v>
      </c>
      <c r="E32" s="49" t="s">
        <v>133</v>
      </c>
      <c r="F32" s="49"/>
      <c r="G32" s="66"/>
      <c r="H32" s="22">
        <v>5225.8</v>
      </c>
      <c r="I32" s="22">
        <v>2152.3</v>
      </c>
      <c r="J32" s="67">
        <v>41.1860385012821</v>
      </c>
    </row>
    <row r="33" spans="1:10" s="206" customFormat="1" ht="42.75">
      <c r="A33" s="75" t="s">
        <v>692</v>
      </c>
      <c r="B33" s="49" t="s">
        <v>130</v>
      </c>
      <c r="C33" s="49" t="s">
        <v>115</v>
      </c>
      <c r="D33" s="49" t="s">
        <v>130</v>
      </c>
      <c r="E33" s="49" t="s">
        <v>133</v>
      </c>
      <c r="F33" s="49"/>
      <c r="G33" s="76"/>
      <c r="H33" s="22">
        <v>5225.8</v>
      </c>
      <c r="I33" s="22">
        <v>2152.3</v>
      </c>
      <c r="J33" s="67">
        <v>41.1860385012821</v>
      </c>
    </row>
    <row r="34" spans="1:10" s="207" customFormat="1" ht="30">
      <c r="A34" s="77" t="s">
        <v>529</v>
      </c>
      <c r="B34" s="70" t="s">
        <v>130</v>
      </c>
      <c r="C34" s="70" t="s">
        <v>115</v>
      </c>
      <c r="D34" s="70" t="s">
        <v>130</v>
      </c>
      <c r="E34" s="70" t="s">
        <v>528</v>
      </c>
      <c r="F34" s="70"/>
      <c r="G34" s="78"/>
      <c r="H34" s="52">
        <v>358.7</v>
      </c>
      <c r="I34" s="52">
        <v>281.8</v>
      </c>
      <c r="J34" s="67">
        <v>78.5614719821578</v>
      </c>
    </row>
    <row r="35" spans="1:10" s="207" customFormat="1" ht="15">
      <c r="A35" s="72" t="s">
        <v>621</v>
      </c>
      <c r="B35" s="70" t="s">
        <v>130</v>
      </c>
      <c r="C35" s="70" t="s">
        <v>115</v>
      </c>
      <c r="D35" s="70" t="s">
        <v>130</v>
      </c>
      <c r="E35" s="70" t="s">
        <v>528</v>
      </c>
      <c r="F35" s="70" t="s">
        <v>620</v>
      </c>
      <c r="G35" s="71"/>
      <c r="H35" s="52">
        <v>358.7</v>
      </c>
      <c r="I35" s="52">
        <v>281.8</v>
      </c>
      <c r="J35" s="67">
        <v>78.5614719821578</v>
      </c>
    </row>
    <row r="36" spans="1:10" s="207" customFormat="1" ht="15">
      <c r="A36" s="11" t="s">
        <v>56</v>
      </c>
      <c r="B36" s="70" t="s">
        <v>130</v>
      </c>
      <c r="C36" s="70" t="s">
        <v>115</v>
      </c>
      <c r="D36" s="70" t="s">
        <v>130</v>
      </c>
      <c r="E36" s="70" t="s">
        <v>528</v>
      </c>
      <c r="F36" s="70" t="s">
        <v>620</v>
      </c>
      <c r="G36" s="71" t="s">
        <v>57</v>
      </c>
      <c r="H36" s="52">
        <v>358.7</v>
      </c>
      <c r="I36" s="52">
        <v>281.8</v>
      </c>
      <c r="J36" s="67">
        <v>78.5614719821578</v>
      </c>
    </row>
    <row r="37" spans="1:10" s="207" customFormat="1" ht="45">
      <c r="A37" s="79" t="s">
        <v>137</v>
      </c>
      <c r="B37" s="70" t="s">
        <v>130</v>
      </c>
      <c r="C37" s="70" t="s">
        <v>115</v>
      </c>
      <c r="D37" s="70" t="s">
        <v>130</v>
      </c>
      <c r="E37" s="70" t="s">
        <v>138</v>
      </c>
      <c r="F37" s="70"/>
      <c r="G37" s="71"/>
      <c r="H37" s="52">
        <v>1526.8</v>
      </c>
      <c r="I37" s="52">
        <v>1526.7</v>
      </c>
      <c r="J37" s="67">
        <v>99.99345035368091</v>
      </c>
    </row>
    <row r="38" spans="1:10" s="207" customFormat="1" ht="15">
      <c r="A38" s="11" t="s">
        <v>612</v>
      </c>
      <c r="B38" s="70" t="s">
        <v>130</v>
      </c>
      <c r="C38" s="70" t="s">
        <v>115</v>
      </c>
      <c r="D38" s="70" t="s">
        <v>130</v>
      </c>
      <c r="E38" s="70" t="s">
        <v>138</v>
      </c>
      <c r="F38" s="70" t="s">
        <v>611</v>
      </c>
      <c r="G38" s="71"/>
      <c r="H38" s="52">
        <v>1526.8</v>
      </c>
      <c r="I38" s="52">
        <v>1526.7</v>
      </c>
      <c r="J38" s="67">
        <v>99.99345035368091</v>
      </c>
    </row>
    <row r="39" spans="1:10" s="207" customFormat="1" ht="15">
      <c r="A39" s="11" t="s">
        <v>56</v>
      </c>
      <c r="B39" s="70" t="s">
        <v>130</v>
      </c>
      <c r="C39" s="70" t="s">
        <v>115</v>
      </c>
      <c r="D39" s="70" t="s">
        <v>130</v>
      </c>
      <c r="E39" s="70" t="s">
        <v>138</v>
      </c>
      <c r="F39" s="70" t="s">
        <v>611</v>
      </c>
      <c r="G39" s="71" t="s">
        <v>57</v>
      </c>
      <c r="H39" s="52">
        <v>1526.8</v>
      </c>
      <c r="I39" s="52">
        <v>1526.7</v>
      </c>
      <c r="J39" s="67">
        <v>99.99345035368091</v>
      </c>
    </row>
    <row r="40" spans="1:10" s="207" customFormat="1" ht="15" hidden="1">
      <c r="A40" s="81" t="s">
        <v>621</v>
      </c>
      <c r="B40" s="70" t="s">
        <v>130</v>
      </c>
      <c r="C40" s="70" t="s">
        <v>115</v>
      </c>
      <c r="D40" s="70" t="s">
        <v>130</v>
      </c>
      <c r="E40" s="70" t="s">
        <v>138</v>
      </c>
      <c r="F40" s="70" t="s">
        <v>620</v>
      </c>
      <c r="G40" s="71"/>
      <c r="H40" s="52">
        <v>0</v>
      </c>
      <c r="I40" s="52">
        <v>0</v>
      </c>
      <c r="J40" s="67" t="e">
        <v>#DIV/0!</v>
      </c>
    </row>
    <row r="41" spans="1:10" s="207" customFormat="1" ht="15" hidden="1">
      <c r="A41" s="11" t="s">
        <v>56</v>
      </c>
      <c r="B41" s="70" t="s">
        <v>130</v>
      </c>
      <c r="C41" s="70" t="s">
        <v>115</v>
      </c>
      <c r="D41" s="70" t="s">
        <v>130</v>
      </c>
      <c r="E41" s="70" t="s">
        <v>138</v>
      </c>
      <c r="F41" s="70" t="s">
        <v>620</v>
      </c>
      <c r="G41" s="71" t="s">
        <v>57</v>
      </c>
      <c r="H41" s="52">
        <v>0</v>
      </c>
      <c r="I41" s="52">
        <v>0</v>
      </c>
      <c r="J41" s="67" t="e">
        <v>#DIV/0!</v>
      </c>
    </row>
    <row r="42" spans="1:10" s="207" customFormat="1" ht="30" hidden="1">
      <c r="A42" s="79" t="s">
        <v>927</v>
      </c>
      <c r="B42" s="70" t="s">
        <v>130</v>
      </c>
      <c r="C42" s="70" t="s">
        <v>115</v>
      </c>
      <c r="D42" s="70" t="s">
        <v>130</v>
      </c>
      <c r="E42" s="70" t="s">
        <v>918</v>
      </c>
      <c r="F42" s="70"/>
      <c r="G42" s="71"/>
      <c r="H42" s="52">
        <v>2996.5</v>
      </c>
      <c r="I42" s="52">
        <v>0</v>
      </c>
      <c r="J42" s="67">
        <v>0</v>
      </c>
    </row>
    <row r="43" spans="1:10" s="207" customFormat="1" ht="24" customHeight="1" hidden="1">
      <c r="A43" s="72" t="s">
        <v>625</v>
      </c>
      <c r="B43" s="70" t="s">
        <v>130</v>
      </c>
      <c r="C43" s="70" t="s">
        <v>115</v>
      </c>
      <c r="D43" s="70" t="s">
        <v>130</v>
      </c>
      <c r="E43" s="70" t="s">
        <v>918</v>
      </c>
      <c r="F43" s="70" t="s">
        <v>622</v>
      </c>
      <c r="G43" s="71"/>
      <c r="H43" s="52">
        <v>2996.5</v>
      </c>
      <c r="I43" s="52">
        <v>0</v>
      </c>
      <c r="J43" s="67">
        <v>0</v>
      </c>
    </row>
    <row r="44" spans="1:10" s="207" customFormat="1" ht="15" hidden="1">
      <c r="A44" s="11" t="s">
        <v>56</v>
      </c>
      <c r="B44" s="70" t="s">
        <v>130</v>
      </c>
      <c r="C44" s="70" t="s">
        <v>115</v>
      </c>
      <c r="D44" s="70" t="s">
        <v>130</v>
      </c>
      <c r="E44" s="70" t="s">
        <v>918</v>
      </c>
      <c r="F44" s="70" t="s">
        <v>622</v>
      </c>
      <c r="G44" s="71" t="s">
        <v>57</v>
      </c>
      <c r="H44" s="52">
        <v>2996.5</v>
      </c>
      <c r="I44" s="52">
        <v>0</v>
      </c>
      <c r="J44" s="67">
        <v>0</v>
      </c>
    </row>
    <row r="45" spans="1:10" s="207" customFormat="1" ht="35.25" customHeight="1">
      <c r="A45" s="79" t="s">
        <v>948</v>
      </c>
      <c r="B45" s="70" t="s">
        <v>130</v>
      </c>
      <c r="C45" s="70" t="s">
        <v>115</v>
      </c>
      <c r="D45" s="70" t="s">
        <v>130</v>
      </c>
      <c r="E45" s="70" t="s">
        <v>947</v>
      </c>
      <c r="F45" s="70"/>
      <c r="G45" s="71"/>
      <c r="H45" s="52">
        <v>290</v>
      </c>
      <c r="I45" s="52">
        <v>290</v>
      </c>
      <c r="J45" s="67">
        <v>100</v>
      </c>
    </row>
    <row r="46" spans="1:10" s="207" customFormat="1" ht="18" customHeight="1">
      <c r="A46" s="81" t="s">
        <v>621</v>
      </c>
      <c r="B46" s="70" t="s">
        <v>130</v>
      </c>
      <c r="C46" s="70" t="s">
        <v>115</v>
      </c>
      <c r="D46" s="70" t="s">
        <v>130</v>
      </c>
      <c r="E46" s="70" t="s">
        <v>947</v>
      </c>
      <c r="F46" s="70" t="s">
        <v>620</v>
      </c>
      <c r="G46" s="71"/>
      <c r="H46" s="52">
        <v>290</v>
      </c>
      <c r="I46" s="52">
        <v>290</v>
      </c>
      <c r="J46" s="67">
        <v>100</v>
      </c>
    </row>
    <row r="47" spans="1:10" s="207" customFormat="1" ht="15">
      <c r="A47" s="11" t="s">
        <v>56</v>
      </c>
      <c r="B47" s="70" t="s">
        <v>130</v>
      </c>
      <c r="C47" s="70" t="s">
        <v>115</v>
      </c>
      <c r="D47" s="70" t="s">
        <v>130</v>
      </c>
      <c r="E47" s="70" t="s">
        <v>947</v>
      </c>
      <c r="F47" s="70" t="s">
        <v>620</v>
      </c>
      <c r="G47" s="71" t="s">
        <v>57</v>
      </c>
      <c r="H47" s="52">
        <v>290</v>
      </c>
      <c r="I47" s="52">
        <v>290</v>
      </c>
      <c r="J47" s="67">
        <v>100</v>
      </c>
    </row>
    <row r="48" spans="1:10" s="207" customFormat="1" ht="32.25" customHeight="1">
      <c r="A48" s="81" t="s">
        <v>956</v>
      </c>
      <c r="B48" s="70" t="s">
        <v>130</v>
      </c>
      <c r="C48" s="70" t="s">
        <v>115</v>
      </c>
      <c r="D48" s="70" t="s">
        <v>130</v>
      </c>
      <c r="E48" s="70" t="s">
        <v>957</v>
      </c>
      <c r="F48" s="70"/>
      <c r="G48" s="71"/>
      <c r="H48" s="52">
        <v>53.8</v>
      </c>
      <c r="I48" s="52">
        <v>53.8</v>
      </c>
      <c r="J48" s="67">
        <v>100.00000000000001</v>
      </c>
    </row>
    <row r="49" spans="1:10" s="207" customFormat="1" ht="19.5" customHeight="1">
      <c r="A49" s="81" t="s">
        <v>621</v>
      </c>
      <c r="B49" s="70" t="s">
        <v>130</v>
      </c>
      <c r="C49" s="70" t="s">
        <v>115</v>
      </c>
      <c r="D49" s="70" t="s">
        <v>130</v>
      </c>
      <c r="E49" s="70" t="s">
        <v>957</v>
      </c>
      <c r="F49" s="70" t="s">
        <v>620</v>
      </c>
      <c r="G49" s="71"/>
      <c r="H49" s="52">
        <v>53.8</v>
      </c>
      <c r="I49" s="52">
        <v>53.8</v>
      </c>
      <c r="J49" s="67">
        <v>100.00000000000001</v>
      </c>
    </row>
    <row r="50" spans="1:10" s="207" customFormat="1" ht="18" customHeight="1">
      <c r="A50" s="11" t="s">
        <v>56</v>
      </c>
      <c r="B50" s="70" t="s">
        <v>130</v>
      </c>
      <c r="C50" s="70" t="s">
        <v>115</v>
      </c>
      <c r="D50" s="70" t="s">
        <v>130</v>
      </c>
      <c r="E50" s="70" t="s">
        <v>957</v>
      </c>
      <c r="F50" s="70" t="s">
        <v>620</v>
      </c>
      <c r="G50" s="71" t="s">
        <v>57</v>
      </c>
      <c r="H50" s="52">
        <v>53.8</v>
      </c>
      <c r="I50" s="52">
        <v>53.8</v>
      </c>
      <c r="J50" s="67">
        <v>100.00000000000001</v>
      </c>
    </row>
    <row r="51" spans="1:10" s="206" customFormat="1" ht="28.5">
      <c r="A51" s="75" t="s">
        <v>693</v>
      </c>
      <c r="B51" s="49" t="s">
        <v>130</v>
      </c>
      <c r="C51" s="49" t="s">
        <v>117</v>
      </c>
      <c r="D51" s="49" t="s">
        <v>132</v>
      </c>
      <c r="E51" s="49" t="s">
        <v>133</v>
      </c>
      <c r="F51" s="49"/>
      <c r="G51" s="66"/>
      <c r="H51" s="22">
        <v>601.2</v>
      </c>
      <c r="I51" s="22">
        <v>484.79999999999995</v>
      </c>
      <c r="J51" s="67">
        <v>80.63872255489021</v>
      </c>
    </row>
    <row r="52" spans="1:10" s="206" customFormat="1" ht="42.75">
      <c r="A52" s="75" t="s">
        <v>694</v>
      </c>
      <c r="B52" s="49" t="s">
        <v>130</v>
      </c>
      <c r="C52" s="49" t="s">
        <v>117</v>
      </c>
      <c r="D52" s="49" t="s">
        <v>130</v>
      </c>
      <c r="E52" s="49" t="s">
        <v>133</v>
      </c>
      <c r="F52" s="49"/>
      <c r="G52" s="66"/>
      <c r="H52" s="22">
        <v>601.2</v>
      </c>
      <c r="I52" s="22">
        <v>484.79999999999995</v>
      </c>
      <c r="J52" s="67">
        <v>80.63872255489021</v>
      </c>
    </row>
    <row r="53" spans="1:10" s="207" customFormat="1" ht="45">
      <c r="A53" s="73" t="s">
        <v>750</v>
      </c>
      <c r="B53" s="70" t="s">
        <v>130</v>
      </c>
      <c r="C53" s="70" t="s">
        <v>117</v>
      </c>
      <c r="D53" s="70" t="s">
        <v>130</v>
      </c>
      <c r="E53" s="70" t="s">
        <v>139</v>
      </c>
      <c r="F53" s="70"/>
      <c r="G53" s="71"/>
      <c r="H53" s="52">
        <v>160</v>
      </c>
      <c r="I53" s="52">
        <v>44.4</v>
      </c>
      <c r="J53" s="67">
        <v>27.749999999999996</v>
      </c>
    </row>
    <row r="54" spans="1:10" s="207" customFormat="1" ht="15">
      <c r="A54" s="73" t="s">
        <v>619</v>
      </c>
      <c r="B54" s="70" t="s">
        <v>130</v>
      </c>
      <c r="C54" s="70" t="s">
        <v>117</v>
      </c>
      <c r="D54" s="70" t="s">
        <v>130</v>
      </c>
      <c r="E54" s="70" t="s">
        <v>139</v>
      </c>
      <c r="F54" s="70" t="s">
        <v>620</v>
      </c>
      <c r="G54" s="71"/>
      <c r="H54" s="52">
        <v>160</v>
      </c>
      <c r="I54" s="52">
        <v>44.4</v>
      </c>
      <c r="J54" s="67">
        <v>27.749999999999996</v>
      </c>
    </row>
    <row r="55" spans="1:10" s="207" customFormat="1" ht="15">
      <c r="A55" s="11" t="s">
        <v>56</v>
      </c>
      <c r="B55" s="70" t="s">
        <v>130</v>
      </c>
      <c r="C55" s="70" t="s">
        <v>117</v>
      </c>
      <c r="D55" s="70" t="s">
        <v>130</v>
      </c>
      <c r="E55" s="70" t="s">
        <v>139</v>
      </c>
      <c r="F55" s="70" t="s">
        <v>620</v>
      </c>
      <c r="G55" s="71" t="s">
        <v>57</v>
      </c>
      <c r="H55" s="52">
        <v>160</v>
      </c>
      <c r="I55" s="52">
        <v>44.4</v>
      </c>
      <c r="J55" s="67">
        <v>27.749999999999996</v>
      </c>
    </row>
    <row r="56" spans="1:10" s="207" customFormat="1" ht="30">
      <c r="A56" s="11" t="s">
        <v>861</v>
      </c>
      <c r="B56" s="70" t="s">
        <v>130</v>
      </c>
      <c r="C56" s="70" t="s">
        <v>117</v>
      </c>
      <c r="D56" s="70" t="s">
        <v>130</v>
      </c>
      <c r="E56" s="70" t="s">
        <v>860</v>
      </c>
      <c r="F56" s="70"/>
      <c r="G56" s="71"/>
      <c r="H56" s="52">
        <v>294.9</v>
      </c>
      <c r="I56" s="52">
        <v>294.9</v>
      </c>
      <c r="J56" s="67">
        <v>100</v>
      </c>
    </row>
    <row r="57" spans="1:10" s="207" customFormat="1" ht="15">
      <c r="A57" s="73" t="s">
        <v>619</v>
      </c>
      <c r="B57" s="70" t="s">
        <v>130</v>
      </c>
      <c r="C57" s="70" t="s">
        <v>117</v>
      </c>
      <c r="D57" s="70" t="s">
        <v>130</v>
      </c>
      <c r="E57" s="70" t="s">
        <v>860</v>
      </c>
      <c r="F57" s="70" t="s">
        <v>620</v>
      </c>
      <c r="G57" s="71"/>
      <c r="H57" s="52">
        <v>294.9</v>
      </c>
      <c r="I57" s="52">
        <v>294.9</v>
      </c>
      <c r="J57" s="67">
        <v>100</v>
      </c>
    </row>
    <row r="58" spans="1:10" s="207" customFormat="1" ht="15">
      <c r="A58" s="11" t="s">
        <v>56</v>
      </c>
      <c r="B58" s="70" t="s">
        <v>130</v>
      </c>
      <c r="C58" s="70" t="s">
        <v>117</v>
      </c>
      <c r="D58" s="70" t="s">
        <v>130</v>
      </c>
      <c r="E58" s="70" t="s">
        <v>860</v>
      </c>
      <c r="F58" s="70" t="s">
        <v>620</v>
      </c>
      <c r="G58" s="71" t="s">
        <v>57</v>
      </c>
      <c r="H58" s="52">
        <v>294.9</v>
      </c>
      <c r="I58" s="52">
        <v>294.9</v>
      </c>
      <c r="J58" s="67">
        <v>100</v>
      </c>
    </row>
    <row r="59" spans="1:10" s="207" customFormat="1" ht="15">
      <c r="A59" s="73" t="s">
        <v>140</v>
      </c>
      <c r="B59" s="70" t="s">
        <v>130</v>
      </c>
      <c r="C59" s="70" t="s">
        <v>117</v>
      </c>
      <c r="D59" s="70" t="s">
        <v>130</v>
      </c>
      <c r="E59" s="70" t="s">
        <v>141</v>
      </c>
      <c r="F59" s="70"/>
      <c r="G59" s="71"/>
      <c r="H59" s="52">
        <v>146.3</v>
      </c>
      <c r="I59" s="52">
        <v>145.5</v>
      </c>
      <c r="J59" s="67">
        <v>99.45317840054682</v>
      </c>
    </row>
    <row r="60" spans="1:10" s="207" customFormat="1" ht="15">
      <c r="A60" s="73" t="s">
        <v>619</v>
      </c>
      <c r="B60" s="70" t="s">
        <v>130</v>
      </c>
      <c r="C60" s="70" t="s">
        <v>117</v>
      </c>
      <c r="D60" s="70" t="s">
        <v>130</v>
      </c>
      <c r="E60" s="70" t="s">
        <v>141</v>
      </c>
      <c r="F60" s="70" t="s">
        <v>620</v>
      </c>
      <c r="G60" s="71"/>
      <c r="H60" s="52">
        <v>146.3</v>
      </c>
      <c r="I60" s="52">
        <v>145.5</v>
      </c>
      <c r="J60" s="67">
        <v>99.45317840054682</v>
      </c>
    </row>
    <row r="61" spans="1:10" s="207" customFormat="1" ht="15">
      <c r="A61" s="11" t="s">
        <v>56</v>
      </c>
      <c r="B61" s="70" t="s">
        <v>130</v>
      </c>
      <c r="C61" s="70" t="s">
        <v>117</v>
      </c>
      <c r="D61" s="70" t="s">
        <v>130</v>
      </c>
      <c r="E61" s="70" t="s">
        <v>141</v>
      </c>
      <c r="F61" s="70" t="s">
        <v>620</v>
      </c>
      <c r="G61" s="71" t="s">
        <v>57</v>
      </c>
      <c r="H61" s="52">
        <v>146.3</v>
      </c>
      <c r="I61" s="52">
        <v>145.5</v>
      </c>
      <c r="J61" s="67">
        <v>99.45317840054682</v>
      </c>
    </row>
    <row r="62" spans="1:10" s="206" customFormat="1" ht="28.5">
      <c r="A62" s="80" t="s">
        <v>778</v>
      </c>
      <c r="B62" s="49" t="s">
        <v>130</v>
      </c>
      <c r="C62" s="49" t="s">
        <v>118</v>
      </c>
      <c r="D62" s="49" t="s">
        <v>132</v>
      </c>
      <c r="E62" s="49" t="s">
        <v>133</v>
      </c>
      <c r="F62" s="49"/>
      <c r="G62" s="66"/>
      <c r="H62" s="22">
        <v>18439.2</v>
      </c>
      <c r="I62" s="22">
        <v>14160.6</v>
      </c>
      <c r="J62" s="67">
        <v>76.79617336977743</v>
      </c>
    </row>
    <row r="63" spans="1:10" s="206" customFormat="1" ht="28.5">
      <c r="A63" s="80" t="s">
        <v>779</v>
      </c>
      <c r="B63" s="49" t="s">
        <v>130</v>
      </c>
      <c r="C63" s="49" t="s">
        <v>118</v>
      </c>
      <c r="D63" s="49" t="s">
        <v>130</v>
      </c>
      <c r="E63" s="49" t="s">
        <v>133</v>
      </c>
      <c r="F63" s="49"/>
      <c r="G63" s="66"/>
      <c r="H63" s="22">
        <v>14000</v>
      </c>
      <c r="I63" s="22">
        <v>13721.5</v>
      </c>
      <c r="J63" s="67">
        <v>98.01071428571429</v>
      </c>
    </row>
    <row r="64" spans="1:10" s="207" customFormat="1" ht="30">
      <c r="A64" s="81" t="s">
        <v>525</v>
      </c>
      <c r="B64" s="70" t="s">
        <v>130</v>
      </c>
      <c r="C64" s="70" t="s">
        <v>118</v>
      </c>
      <c r="D64" s="70" t="s">
        <v>130</v>
      </c>
      <c r="E64" s="70" t="s">
        <v>316</v>
      </c>
      <c r="F64" s="70"/>
      <c r="G64" s="70"/>
      <c r="H64" s="52">
        <v>14000</v>
      </c>
      <c r="I64" s="52">
        <v>13721.5</v>
      </c>
      <c r="J64" s="67">
        <v>98.01071428571429</v>
      </c>
    </row>
    <row r="65" spans="1:10" s="207" customFormat="1" ht="15">
      <c r="A65" s="81" t="s">
        <v>612</v>
      </c>
      <c r="B65" s="70" t="s">
        <v>130</v>
      </c>
      <c r="C65" s="70" t="s">
        <v>118</v>
      </c>
      <c r="D65" s="70" t="s">
        <v>130</v>
      </c>
      <c r="E65" s="70" t="s">
        <v>316</v>
      </c>
      <c r="F65" s="70" t="s">
        <v>611</v>
      </c>
      <c r="G65" s="70"/>
      <c r="H65" s="52">
        <v>14000</v>
      </c>
      <c r="I65" s="52">
        <v>13721.5</v>
      </c>
      <c r="J65" s="67">
        <v>98.01071428571429</v>
      </c>
    </row>
    <row r="66" spans="1:10" s="207" customFormat="1" ht="15">
      <c r="A66" s="81" t="s">
        <v>44</v>
      </c>
      <c r="B66" s="70" t="s">
        <v>130</v>
      </c>
      <c r="C66" s="70" t="s">
        <v>118</v>
      </c>
      <c r="D66" s="70" t="s">
        <v>130</v>
      </c>
      <c r="E66" s="70" t="s">
        <v>316</v>
      </c>
      <c r="F66" s="70" t="s">
        <v>611</v>
      </c>
      <c r="G66" s="70" t="s">
        <v>45</v>
      </c>
      <c r="H66" s="52">
        <v>14000</v>
      </c>
      <c r="I66" s="52">
        <v>13721.5</v>
      </c>
      <c r="J66" s="67">
        <v>98.01071428571429</v>
      </c>
    </row>
    <row r="67" spans="1:10" s="207" customFormat="1" ht="42.75">
      <c r="A67" s="80" t="s">
        <v>887</v>
      </c>
      <c r="B67" s="49" t="s">
        <v>130</v>
      </c>
      <c r="C67" s="49" t="s">
        <v>118</v>
      </c>
      <c r="D67" s="49" t="s">
        <v>143</v>
      </c>
      <c r="E67" s="49" t="s">
        <v>133</v>
      </c>
      <c r="F67" s="49"/>
      <c r="G67" s="49"/>
      <c r="H67" s="22">
        <v>4439.2</v>
      </c>
      <c r="I67" s="22">
        <v>439.1</v>
      </c>
      <c r="J67" s="67">
        <v>9.891421877815825</v>
      </c>
    </row>
    <row r="68" spans="1:10" s="207" customFormat="1" ht="15">
      <c r="A68" s="11" t="s">
        <v>775</v>
      </c>
      <c r="B68" s="70" t="s">
        <v>130</v>
      </c>
      <c r="C68" s="70" t="s">
        <v>118</v>
      </c>
      <c r="D68" s="70" t="s">
        <v>143</v>
      </c>
      <c r="E68" s="70" t="s">
        <v>362</v>
      </c>
      <c r="F68" s="70"/>
      <c r="G68" s="71"/>
      <c r="H68" s="52">
        <v>139.2</v>
      </c>
      <c r="I68" s="52">
        <v>139.1</v>
      </c>
      <c r="J68" s="67">
        <v>99.92816091954023</v>
      </c>
    </row>
    <row r="69" spans="1:10" s="207" customFormat="1" ht="15">
      <c r="A69" s="11" t="s">
        <v>612</v>
      </c>
      <c r="B69" s="70" t="s">
        <v>130</v>
      </c>
      <c r="C69" s="70" t="s">
        <v>118</v>
      </c>
      <c r="D69" s="70" t="s">
        <v>143</v>
      </c>
      <c r="E69" s="70" t="s">
        <v>362</v>
      </c>
      <c r="F69" s="70" t="s">
        <v>611</v>
      </c>
      <c r="G69" s="71"/>
      <c r="H69" s="52">
        <v>139.2</v>
      </c>
      <c r="I69" s="52">
        <v>139.1</v>
      </c>
      <c r="J69" s="67">
        <v>99.92816091954023</v>
      </c>
    </row>
    <row r="70" spans="1:10" s="207" customFormat="1" ht="15">
      <c r="A70" s="11" t="s">
        <v>46</v>
      </c>
      <c r="B70" s="70" t="s">
        <v>130</v>
      </c>
      <c r="C70" s="70" t="s">
        <v>118</v>
      </c>
      <c r="D70" s="70" t="s">
        <v>143</v>
      </c>
      <c r="E70" s="70" t="s">
        <v>362</v>
      </c>
      <c r="F70" s="70" t="s">
        <v>611</v>
      </c>
      <c r="G70" s="71" t="s">
        <v>47</v>
      </c>
      <c r="H70" s="52">
        <v>139.2</v>
      </c>
      <c r="I70" s="52">
        <v>139.1</v>
      </c>
      <c r="J70" s="67">
        <v>99.92816091954023</v>
      </c>
    </row>
    <row r="71" spans="1:10" s="207" customFormat="1" ht="30" hidden="1">
      <c r="A71" s="11" t="s">
        <v>780</v>
      </c>
      <c r="B71" s="70" t="s">
        <v>130</v>
      </c>
      <c r="C71" s="70" t="s">
        <v>118</v>
      </c>
      <c r="D71" s="70" t="s">
        <v>143</v>
      </c>
      <c r="E71" s="70" t="s">
        <v>781</v>
      </c>
      <c r="F71" s="70"/>
      <c r="G71" s="70"/>
      <c r="H71" s="52">
        <v>4000</v>
      </c>
      <c r="I71" s="52">
        <v>0</v>
      </c>
      <c r="J71" s="67">
        <v>0</v>
      </c>
    </row>
    <row r="72" spans="1:10" s="207" customFormat="1" ht="15" hidden="1">
      <c r="A72" s="81" t="s">
        <v>612</v>
      </c>
      <c r="B72" s="70" t="s">
        <v>130</v>
      </c>
      <c r="C72" s="70" t="s">
        <v>118</v>
      </c>
      <c r="D72" s="70" t="s">
        <v>143</v>
      </c>
      <c r="E72" s="70" t="s">
        <v>781</v>
      </c>
      <c r="F72" s="70" t="s">
        <v>611</v>
      </c>
      <c r="G72" s="70"/>
      <c r="H72" s="52">
        <v>4000</v>
      </c>
      <c r="I72" s="52">
        <v>0</v>
      </c>
      <c r="J72" s="67">
        <v>0</v>
      </c>
    </row>
    <row r="73" spans="1:10" s="207" customFormat="1" ht="15" hidden="1">
      <c r="A73" s="11" t="s">
        <v>46</v>
      </c>
      <c r="B73" s="70" t="s">
        <v>130</v>
      </c>
      <c r="C73" s="70" t="s">
        <v>118</v>
      </c>
      <c r="D73" s="70" t="s">
        <v>143</v>
      </c>
      <c r="E73" s="70" t="s">
        <v>781</v>
      </c>
      <c r="F73" s="70" t="s">
        <v>611</v>
      </c>
      <c r="G73" s="70" t="s">
        <v>47</v>
      </c>
      <c r="H73" s="52">
        <v>4000</v>
      </c>
      <c r="I73" s="52">
        <v>0</v>
      </c>
      <c r="J73" s="67">
        <v>0</v>
      </c>
    </row>
    <row r="74" spans="1:10" s="207" customFormat="1" ht="33" customHeight="1">
      <c r="A74" s="81" t="s">
        <v>946</v>
      </c>
      <c r="B74" s="70" t="s">
        <v>130</v>
      </c>
      <c r="C74" s="70" t="s">
        <v>118</v>
      </c>
      <c r="D74" s="70" t="s">
        <v>143</v>
      </c>
      <c r="E74" s="70" t="s">
        <v>945</v>
      </c>
      <c r="F74" s="70"/>
      <c r="G74" s="70"/>
      <c r="H74" s="52">
        <v>300</v>
      </c>
      <c r="I74" s="52">
        <v>300</v>
      </c>
      <c r="J74" s="67">
        <v>100</v>
      </c>
    </row>
    <row r="75" spans="1:10" s="207" customFormat="1" ht="20.25" customHeight="1">
      <c r="A75" s="81" t="s">
        <v>612</v>
      </c>
      <c r="B75" s="70" t="s">
        <v>130</v>
      </c>
      <c r="C75" s="70" t="s">
        <v>118</v>
      </c>
      <c r="D75" s="70" t="s">
        <v>143</v>
      </c>
      <c r="E75" s="70" t="s">
        <v>945</v>
      </c>
      <c r="F75" s="70" t="s">
        <v>611</v>
      </c>
      <c r="G75" s="70"/>
      <c r="H75" s="52">
        <v>300</v>
      </c>
      <c r="I75" s="52">
        <v>300</v>
      </c>
      <c r="J75" s="67">
        <v>100</v>
      </c>
    </row>
    <row r="76" spans="1:10" s="207" customFormat="1" ht="20.25" customHeight="1">
      <c r="A76" s="11" t="s">
        <v>46</v>
      </c>
      <c r="B76" s="70" t="s">
        <v>130</v>
      </c>
      <c r="C76" s="70" t="s">
        <v>118</v>
      </c>
      <c r="D76" s="70" t="s">
        <v>143</v>
      </c>
      <c r="E76" s="70" t="s">
        <v>945</v>
      </c>
      <c r="F76" s="70" t="s">
        <v>611</v>
      </c>
      <c r="G76" s="70" t="s">
        <v>47</v>
      </c>
      <c r="H76" s="52">
        <v>300</v>
      </c>
      <c r="I76" s="52">
        <v>300</v>
      </c>
      <c r="J76" s="67">
        <v>100</v>
      </c>
    </row>
    <row r="77" spans="1:10" s="207" customFormat="1" ht="30.75" customHeight="1" hidden="1">
      <c r="A77" s="81" t="s">
        <v>869</v>
      </c>
      <c r="B77" s="70" t="s">
        <v>130</v>
      </c>
      <c r="C77" s="70" t="s">
        <v>118</v>
      </c>
      <c r="D77" s="70" t="s">
        <v>143</v>
      </c>
      <c r="E77" s="70" t="s">
        <v>535</v>
      </c>
      <c r="F77" s="70"/>
      <c r="G77" s="70"/>
      <c r="H77" s="52">
        <v>0</v>
      </c>
      <c r="I77" s="52">
        <v>0</v>
      </c>
      <c r="J77" s="67" t="e">
        <v>#DIV/0!</v>
      </c>
    </row>
    <row r="78" spans="1:10" s="207" customFormat="1" ht="15" hidden="1">
      <c r="A78" s="81" t="s">
        <v>612</v>
      </c>
      <c r="B78" s="70" t="s">
        <v>130</v>
      </c>
      <c r="C78" s="70" t="s">
        <v>118</v>
      </c>
      <c r="D78" s="70" t="s">
        <v>143</v>
      </c>
      <c r="E78" s="70" t="s">
        <v>535</v>
      </c>
      <c r="F78" s="70" t="s">
        <v>611</v>
      </c>
      <c r="G78" s="70"/>
      <c r="H78" s="52">
        <v>0</v>
      </c>
      <c r="I78" s="52">
        <v>0</v>
      </c>
      <c r="J78" s="67" t="e">
        <v>#DIV/0!</v>
      </c>
    </row>
    <row r="79" spans="1:10" s="207" customFormat="1" ht="15" hidden="1">
      <c r="A79" s="11" t="s">
        <v>46</v>
      </c>
      <c r="B79" s="70" t="s">
        <v>130</v>
      </c>
      <c r="C79" s="70" t="s">
        <v>118</v>
      </c>
      <c r="D79" s="70" t="s">
        <v>143</v>
      </c>
      <c r="E79" s="70" t="s">
        <v>535</v>
      </c>
      <c r="F79" s="70" t="s">
        <v>611</v>
      </c>
      <c r="G79" s="70" t="s">
        <v>47</v>
      </c>
      <c r="H79" s="52">
        <v>0</v>
      </c>
      <c r="I79" s="52">
        <v>0</v>
      </c>
      <c r="J79" s="67" t="e">
        <v>#DIV/0!</v>
      </c>
    </row>
    <row r="80" spans="1:10" s="140" customFormat="1" ht="42.75">
      <c r="A80" s="80" t="s">
        <v>142</v>
      </c>
      <c r="B80" s="49" t="s">
        <v>143</v>
      </c>
      <c r="C80" s="49" t="s">
        <v>131</v>
      </c>
      <c r="D80" s="49" t="s">
        <v>132</v>
      </c>
      <c r="E80" s="49" t="s">
        <v>133</v>
      </c>
      <c r="F80" s="49"/>
      <c r="G80" s="66"/>
      <c r="H80" s="22">
        <v>52981.59999999999</v>
      </c>
      <c r="I80" s="22">
        <v>50898.600000000006</v>
      </c>
      <c r="J80" s="67">
        <v>96.06844640403463</v>
      </c>
    </row>
    <row r="81" spans="1:10" s="223" customFormat="1" ht="14.25">
      <c r="A81" s="80" t="s">
        <v>695</v>
      </c>
      <c r="B81" s="49" t="s">
        <v>143</v>
      </c>
      <c r="C81" s="49" t="s">
        <v>131</v>
      </c>
      <c r="D81" s="49" t="s">
        <v>143</v>
      </c>
      <c r="E81" s="49" t="s">
        <v>133</v>
      </c>
      <c r="F81" s="49"/>
      <c r="G81" s="66"/>
      <c r="H81" s="22">
        <v>52981.59999999999</v>
      </c>
      <c r="I81" s="22">
        <v>50898.600000000006</v>
      </c>
      <c r="J81" s="67">
        <v>96.06844640403463</v>
      </c>
    </row>
    <row r="82" spans="1:10" s="207" customFormat="1" ht="75">
      <c r="A82" s="73" t="s">
        <v>868</v>
      </c>
      <c r="B82" s="70" t="s">
        <v>143</v>
      </c>
      <c r="C82" s="70" t="s">
        <v>131</v>
      </c>
      <c r="D82" s="70" t="s">
        <v>143</v>
      </c>
      <c r="E82" s="70" t="s">
        <v>144</v>
      </c>
      <c r="F82" s="70"/>
      <c r="G82" s="71"/>
      <c r="H82" s="52">
        <v>6578.6</v>
      </c>
      <c r="I82" s="52">
        <v>6578.6</v>
      </c>
      <c r="J82" s="67">
        <v>100</v>
      </c>
    </row>
    <row r="83" spans="1:10" s="207" customFormat="1" ht="15">
      <c r="A83" s="73" t="s">
        <v>616</v>
      </c>
      <c r="B83" s="70" t="s">
        <v>143</v>
      </c>
      <c r="C83" s="70" t="s">
        <v>131</v>
      </c>
      <c r="D83" s="70" t="s">
        <v>143</v>
      </c>
      <c r="E83" s="70" t="s">
        <v>144</v>
      </c>
      <c r="F83" s="70" t="s">
        <v>615</v>
      </c>
      <c r="G83" s="71"/>
      <c r="H83" s="52">
        <v>6578.6</v>
      </c>
      <c r="I83" s="52">
        <v>6578.6</v>
      </c>
      <c r="J83" s="67">
        <v>100</v>
      </c>
    </row>
    <row r="84" spans="1:10" s="207" customFormat="1" ht="15">
      <c r="A84" s="73" t="s">
        <v>90</v>
      </c>
      <c r="B84" s="70" t="s">
        <v>143</v>
      </c>
      <c r="C84" s="70" t="s">
        <v>131</v>
      </c>
      <c r="D84" s="70" t="s">
        <v>143</v>
      </c>
      <c r="E84" s="70" t="s">
        <v>144</v>
      </c>
      <c r="F84" s="70" t="s">
        <v>615</v>
      </c>
      <c r="G84" s="71" t="s">
        <v>91</v>
      </c>
      <c r="H84" s="52">
        <v>6578.6</v>
      </c>
      <c r="I84" s="52">
        <v>6578.6</v>
      </c>
      <c r="J84" s="67">
        <v>100</v>
      </c>
    </row>
    <row r="85" spans="1:10" s="207" customFormat="1" ht="75" hidden="1">
      <c r="A85" s="73" t="s">
        <v>145</v>
      </c>
      <c r="B85" s="70" t="s">
        <v>143</v>
      </c>
      <c r="C85" s="70" t="s">
        <v>131</v>
      </c>
      <c r="D85" s="70" t="s">
        <v>143</v>
      </c>
      <c r="E85" s="70" t="s">
        <v>146</v>
      </c>
      <c r="F85" s="70"/>
      <c r="G85" s="71"/>
      <c r="H85" s="52">
        <v>0</v>
      </c>
      <c r="I85" s="52">
        <v>0</v>
      </c>
      <c r="J85" s="67" t="e">
        <v>#DIV/0!</v>
      </c>
    </row>
    <row r="86" spans="1:10" s="207" customFormat="1" ht="15" hidden="1">
      <c r="A86" s="73" t="s">
        <v>616</v>
      </c>
      <c r="B86" s="70" t="s">
        <v>143</v>
      </c>
      <c r="C86" s="70" t="s">
        <v>131</v>
      </c>
      <c r="D86" s="70" t="s">
        <v>143</v>
      </c>
      <c r="E86" s="70" t="s">
        <v>146</v>
      </c>
      <c r="F86" s="70" t="s">
        <v>615</v>
      </c>
      <c r="G86" s="71"/>
      <c r="H86" s="52">
        <v>0</v>
      </c>
      <c r="I86" s="52">
        <v>0</v>
      </c>
      <c r="J86" s="67" t="e">
        <v>#DIV/0!</v>
      </c>
    </row>
    <row r="87" spans="1:10" s="207" customFormat="1" ht="15" hidden="1">
      <c r="A87" s="73" t="s">
        <v>90</v>
      </c>
      <c r="B87" s="70" t="s">
        <v>143</v>
      </c>
      <c r="C87" s="70" t="s">
        <v>131</v>
      </c>
      <c r="D87" s="70" t="s">
        <v>143</v>
      </c>
      <c r="E87" s="70" t="s">
        <v>146</v>
      </c>
      <c r="F87" s="70" t="s">
        <v>615</v>
      </c>
      <c r="G87" s="71" t="s">
        <v>91</v>
      </c>
      <c r="H87" s="52">
        <v>0</v>
      </c>
      <c r="I87" s="52">
        <v>0</v>
      </c>
      <c r="J87" s="67" t="e">
        <v>#DIV/0!</v>
      </c>
    </row>
    <row r="88" spans="1:10" s="206" customFormat="1" ht="45" hidden="1">
      <c r="A88" s="73" t="s">
        <v>756</v>
      </c>
      <c r="B88" s="70" t="s">
        <v>143</v>
      </c>
      <c r="C88" s="70" t="s">
        <v>131</v>
      </c>
      <c r="D88" s="70" t="s">
        <v>143</v>
      </c>
      <c r="E88" s="70" t="s">
        <v>147</v>
      </c>
      <c r="F88" s="70"/>
      <c r="G88" s="71"/>
      <c r="H88" s="52">
        <v>0</v>
      </c>
      <c r="I88" s="52">
        <v>0</v>
      </c>
      <c r="J88" s="67" t="e">
        <v>#DIV/0!</v>
      </c>
    </row>
    <row r="89" spans="1:10" s="206" customFormat="1" ht="15" hidden="1">
      <c r="A89" s="73" t="s">
        <v>616</v>
      </c>
      <c r="B89" s="70" t="s">
        <v>143</v>
      </c>
      <c r="C89" s="70" t="s">
        <v>131</v>
      </c>
      <c r="D89" s="70" t="s">
        <v>143</v>
      </c>
      <c r="E89" s="70" t="s">
        <v>147</v>
      </c>
      <c r="F89" s="70" t="s">
        <v>615</v>
      </c>
      <c r="G89" s="71"/>
      <c r="H89" s="52">
        <v>0</v>
      </c>
      <c r="I89" s="52">
        <v>0</v>
      </c>
      <c r="J89" s="67" t="e">
        <v>#DIV/0!</v>
      </c>
    </row>
    <row r="90" spans="1:10" s="206" customFormat="1" ht="15" hidden="1">
      <c r="A90" s="11" t="s">
        <v>90</v>
      </c>
      <c r="B90" s="70" t="s">
        <v>143</v>
      </c>
      <c r="C90" s="70" t="s">
        <v>131</v>
      </c>
      <c r="D90" s="70" t="s">
        <v>143</v>
      </c>
      <c r="E90" s="70" t="s">
        <v>147</v>
      </c>
      <c r="F90" s="70" t="s">
        <v>615</v>
      </c>
      <c r="G90" s="71" t="s">
        <v>91</v>
      </c>
      <c r="H90" s="52">
        <v>0</v>
      </c>
      <c r="I90" s="52">
        <v>0</v>
      </c>
      <c r="J90" s="67" t="e">
        <v>#DIV/0!</v>
      </c>
    </row>
    <row r="91" spans="1:10" s="206" customFormat="1" ht="30" hidden="1">
      <c r="A91" s="73" t="s">
        <v>625</v>
      </c>
      <c r="B91" s="70" t="s">
        <v>143</v>
      </c>
      <c r="C91" s="70" t="s">
        <v>131</v>
      </c>
      <c r="D91" s="70" t="s">
        <v>143</v>
      </c>
      <c r="E91" s="70" t="s">
        <v>147</v>
      </c>
      <c r="F91" s="70" t="s">
        <v>622</v>
      </c>
      <c r="G91" s="71"/>
      <c r="H91" s="52">
        <v>0</v>
      </c>
      <c r="I91" s="52">
        <v>0</v>
      </c>
      <c r="J91" s="67" t="e">
        <v>#DIV/0!</v>
      </c>
    </row>
    <row r="92" spans="1:10" s="206" customFormat="1" ht="15" hidden="1">
      <c r="A92" s="11" t="s">
        <v>90</v>
      </c>
      <c r="B92" s="70" t="s">
        <v>143</v>
      </c>
      <c r="C92" s="70" t="s">
        <v>131</v>
      </c>
      <c r="D92" s="70" t="s">
        <v>143</v>
      </c>
      <c r="E92" s="70" t="s">
        <v>147</v>
      </c>
      <c r="F92" s="70" t="s">
        <v>622</v>
      </c>
      <c r="G92" s="71" t="s">
        <v>91</v>
      </c>
      <c r="H92" s="52">
        <v>0</v>
      </c>
      <c r="I92" s="52">
        <v>0</v>
      </c>
      <c r="J92" s="67" t="e">
        <v>#DIV/0!</v>
      </c>
    </row>
    <row r="93" spans="1:10" s="206" customFormat="1" ht="45" hidden="1">
      <c r="A93" s="82" t="s">
        <v>667</v>
      </c>
      <c r="B93" s="70" t="s">
        <v>143</v>
      </c>
      <c r="C93" s="70" t="s">
        <v>131</v>
      </c>
      <c r="D93" s="70" t="s">
        <v>143</v>
      </c>
      <c r="E93" s="70" t="s">
        <v>668</v>
      </c>
      <c r="F93" s="70"/>
      <c r="G93" s="71"/>
      <c r="H93" s="52">
        <v>1700</v>
      </c>
      <c r="I93" s="52">
        <v>0</v>
      </c>
      <c r="J93" s="67">
        <v>0</v>
      </c>
    </row>
    <row r="94" spans="1:10" s="206" customFormat="1" ht="15" hidden="1">
      <c r="A94" s="82" t="s">
        <v>616</v>
      </c>
      <c r="B94" s="70" t="s">
        <v>143</v>
      </c>
      <c r="C94" s="70" t="s">
        <v>131</v>
      </c>
      <c r="D94" s="70" t="s">
        <v>143</v>
      </c>
      <c r="E94" s="70" t="s">
        <v>668</v>
      </c>
      <c r="F94" s="70" t="s">
        <v>615</v>
      </c>
      <c r="G94" s="71"/>
      <c r="H94" s="52">
        <v>1700</v>
      </c>
      <c r="I94" s="52">
        <v>0</v>
      </c>
      <c r="J94" s="67">
        <v>0</v>
      </c>
    </row>
    <row r="95" spans="1:10" s="206" customFormat="1" ht="15" hidden="1">
      <c r="A95" s="11" t="s">
        <v>90</v>
      </c>
      <c r="B95" s="70" t="s">
        <v>143</v>
      </c>
      <c r="C95" s="70" t="s">
        <v>131</v>
      </c>
      <c r="D95" s="70" t="s">
        <v>143</v>
      </c>
      <c r="E95" s="70" t="s">
        <v>668</v>
      </c>
      <c r="F95" s="70" t="s">
        <v>615</v>
      </c>
      <c r="G95" s="71" t="s">
        <v>91</v>
      </c>
      <c r="H95" s="52">
        <v>1700</v>
      </c>
      <c r="I95" s="52">
        <v>0</v>
      </c>
      <c r="J95" s="67">
        <v>0</v>
      </c>
    </row>
    <row r="96" spans="1:10" s="206" customFormat="1" ht="38.25" customHeight="1" hidden="1">
      <c r="A96" s="53" t="s">
        <v>623</v>
      </c>
      <c r="B96" s="70" t="s">
        <v>143</v>
      </c>
      <c r="C96" s="70" t="s">
        <v>131</v>
      </c>
      <c r="D96" s="70" t="s">
        <v>143</v>
      </c>
      <c r="E96" s="70" t="s">
        <v>668</v>
      </c>
      <c r="F96" s="70" t="s">
        <v>622</v>
      </c>
      <c r="G96" s="71"/>
      <c r="H96" s="52">
        <v>0</v>
      </c>
      <c r="I96" s="52">
        <v>0</v>
      </c>
      <c r="J96" s="67" t="e">
        <v>#DIV/0!</v>
      </c>
    </row>
    <row r="97" spans="1:10" s="206" customFormat="1" ht="15" hidden="1">
      <c r="A97" s="11" t="s">
        <v>90</v>
      </c>
      <c r="B97" s="70" t="s">
        <v>143</v>
      </c>
      <c r="C97" s="70" t="s">
        <v>131</v>
      </c>
      <c r="D97" s="70" t="s">
        <v>143</v>
      </c>
      <c r="E97" s="70" t="s">
        <v>668</v>
      </c>
      <c r="F97" s="70" t="s">
        <v>622</v>
      </c>
      <c r="G97" s="71" t="s">
        <v>91</v>
      </c>
      <c r="H97" s="52">
        <v>0</v>
      </c>
      <c r="I97" s="52">
        <v>0</v>
      </c>
      <c r="J97" s="67" t="e">
        <v>#DIV/0!</v>
      </c>
    </row>
    <row r="98" spans="1:10" s="206" customFormat="1" ht="30" hidden="1">
      <c r="A98" s="83" t="s">
        <v>773</v>
      </c>
      <c r="B98" s="70" t="s">
        <v>143</v>
      </c>
      <c r="C98" s="70" t="s">
        <v>131</v>
      </c>
      <c r="D98" s="70" t="s">
        <v>143</v>
      </c>
      <c r="E98" s="70" t="s">
        <v>148</v>
      </c>
      <c r="F98" s="70"/>
      <c r="G98" s="71"/>
      <c r="H98" s="52">
        <v>0</v>
      </c>
      <c r="I98" s="52">
        <v>0</v>
      </c>
      <c r="J98" s="67" t="e">
        <v>#DIV/0!</v>
      </c>
    </row>
    <row r="99" spans="1:10" s="206" customFormat="1" ht="15" hidden="1">
      <c r="A99" s="73" t="s">
        <v>616</v>
      </c>
      <c r="B99" s="70" t="s">
        <v>143</v>
      </c>
      <c r="C99" s="70" t="s">
        <v>131</v>
      </c>
      <c r="D99" s="70" t="s">
        <v>143</v>
      </c>
      <c r="E99" s="70" t="s">
        <v>148</v>
      </c>
      <c r="F99" s="70" t="s">
        <v>615</v>
      </c>
      <c r="G99" s="71"/>
      <c r="H99" s="52">
        <v>0</v>
      </c>
      <c r="I99" s="52">
        <v>0</v>
      </c>
      <c r="J99" s="67" t="e">
        <v>#DIV/0!</v>
      </c>
    </row>
    <row r="100" spans="1:10" s="206" customFormat="1" ht="15" hidden="1">
      <c r="A100" s="11" t="s">
        <v>90</v>
      </c>
      <c r="B100" s="70" t="s">
        <v>143</v>
      </c>
      <c r="C100" s="70" t="s">
        <v>131</v>
      </c>
      <c r="D100" s="70" t="s">
        <v>143</v>
      </c>
      <c r="E100" s="70" t="s">
        <v>148</v>
      </c>
      <c r="F100" s="70" t="s">
        <v>615</v>
      </c>
      <c r="G100" s="71" t="s">
        <v>91</v>
      </c>
      <c r="H100" s="52">
        <v>0</v>
      </c>
      <c r="I100" s="52">
        <v>0</v>
      </c>
      <c r="J100" s="67" t="e">
        <v>#DIV/0!</v>
      </c>
    </row>
    <row r="101" spans="1:10" s="206" customFormat="1" ht="30" hidden="1">
      <c r="A101" s="73" t="s">
        <v>625</v>
      </c>
      <c r="B101" s="70" t="s">
        <v>143</v>
      </c>
      <c r="C101" s="70" t="s">
        <v>131</v>
      </c>
      <c r="D101" s="70" t="s">
        <v>143</v>
      </c>
      <c r="E101" s="70" t="s">
        <v>148</v>
      </c>
      <c r="F101" s="70" t="s">
        <v>622</v>
      </c>
      <c r="G101" s="71"/>
      <c r="H101" s="52">
        <v>0</v>
      </c>
      <c r="I101" s="52">
        <v>0</v>
      </c>
      <c r="J101" s="67" t="e">
        <v>#DIV/0!</v>
      </c>
    </row>
    <row r="102" spans="1:10" s="206" customFormat="1" ht="15" hidden="1">
      <c r="A102" s="11" t="s">
        <v>90</v>
      </c>
      <c r="B102" s="70" t="s">
        <v>143</v>
      </c>
      <c r="C102" s="70" t="s">
        <v>131</v>
      </c>
      <c r="D102" s="70" t="s">
        <v>143</v>
      </c>
      <c r="E102" s="70" t="s">
        <v>148</v>
      </c>
      <c r="F102" s="70" t="s">
        <v>622</v>
      </c>
      <c r="G102" s="71" t="s">
        <v>91</v>
      </c>
      <c r="H102" s="52">
        <v>0</v>
      </c>
      <c r="I102" s="52">
        <v>0</v>
      </c>
      <c r="J102" s="67" t="e">
        <v>#DIV/0!</v>
      </c>
    </row>
    <row r="103" spans="1:10" s="207" customFormat="1" ht="15">
      <c r="A103" s="73" t="s">
        <v>149</v>
      </c>
      <c r="B103" s="70" t="s">
        <v>143</v>
      </c>
      <c r="C103" s="70" t="s">
        <v>131</v>
      </c>
      <c r="D103" s="70" t="s">
        <v>143</v>
      </c>
      <c r="E103" s="70" t="s">
        <v>150</v>
      </c>
      <c r="F103" s="70"/>
      <c r="G103" s="71"/>
      <c r="H103" s="52">
        <v>367.1</v>
      </c>
      <c r="I103" s="52">
        <v>367.09999999999997</v>
      </c>
      <c r="J103" s="67">
        <v>99.99999999999999</v>
      </c>
    </row>
    <row r="104" spans="1:10" s="207" customFormat="1" ht="45">
      <c r="A104" s="11" t="s">
        <v>609</v>
      </c>
      <c r="B104" s="70" t="s">
        <v>143</v>
      </c>
      <c r="C104" s="70" t="s">
        <v>131</v>
      </c>
      <c r="D104" s="70" t="s">
        <v>143</v>
      </c>
      <c r="E104" s="70" t="s">
        <v>150</v>
      </c>
      <c r="F104" s="70" t="s">
        <v>610</v>
      </c>
      <c r="G104" s="71"/>
      <c r="H104" s="52">
        <v>356.40000000000003</v>
      </c>
      <c r="I104" s="52">
        <v>356.4</v>
      </c>
      <c r="J104" s="67">
        <v>99.99999999999999</v>
      </c>
    </row>
    <row r="105" spans="1:10" s="207" customFormat="1" ht="30">
      <c r="A105" s="11" t="s">
        <v>151</v>
      </c>
      <c r="B105" s="70" t="s">
        <v>143</v>
      </c>
      <c r="C105" s="70" t="s">
        <v>131</v>
      </c>
      <c r="D105" s="70" t="s">
        <v>143</v>
      </c>
      <c r="E105" s="70" t="s">
        <v>150</v>
      </c>
      <c r="F105" s="70" t="s">
        <v>610</v>
      </c>
      <c r="G105" s="71" t="s">
        <v>27</v>
      </c>
      <c r="H105" s="52">
        <v>356.40000000000003</v>
      </c>
      <c r="I105" s="52">
        <v>356.4</v>
      </c>
      <c r="J105" s="67">
        <v>99.99999999999999</v>
      </c>
    </row>
    <row r="106" spans="1:10" s="207" customFormat="1" ht="15">
      <c r="A106" s="77" t="s">
        <v>612</v>
      </c>
      <c r="B106" s="70" t="s">
        <v>143</v>
      </c>
      <c r="C106" s="70" t="s">
        <v>131</v>
      </c>
      <c r="D106" s="70" t="s">
        <v>143</v>
      </c>
      <c r="E106" s="70" t="s">
        <v>150</v>
      </c>
      <c r="F106" s="70" t="s">
        <v>611</v>
      </c>
      <c r="G106" s="71"/>
      <c r="H106" s="52">
        <v>10.700000000000001</v>
      </c>
      <c r="I106" s="52">
        <v>10.7</v>
      </c>
      <c r="J106" s="67">
        <v>99.99999999999999</v>
      </c>
    </row>
    <row r="107" spans="1:10" s="207" customFormat="1" ht="30">
      <c r="A107" s="11" t="s">
        <v>151</v>
      </c>
      <c r="B107" s="70" t="s">
        <v>143</v>
      </c>
      <c r="C107" s="70" t="s">
        <v>131</v>
      </c>
      <c r="D107" s="70" t="s">
        <v>143</v>
      </c>
      <c r="E107" s="70" t="s">
        <v>150</v>
      </c>
      <c r="F107" s="70" t="s">
        <v>611</v>
      </c>
      <c r="G107" s="71" t="s">
        <v>27</v>
      </c>
      <c r="H107" s="52">
        <v>10.700000000000001</v>
      </c>
      <c r="I107" s="52">
        <v>10.7</v>
      </c>
      <c r="J107" s="67">
        <v>99.99999999999999</v>
      </c>
    </row>
    <row r="108" spans="1:10" s="207" customFormat="1" ht="30">
      <c r="A108" s="72" t="s">
        <v>152</v>
      </c>
      <c r="B108" s="70" t="s">
        <v>143</v>
      </c>
      <c r="C108" s="165">
        <v>0</v>
      </c>
      <c r="D108" s="70" t="s">
        <v>143</v>
      </c>
      <c r="E108" s="70" t="s">
        <v>153</v>
      </c>
      <c r="F108" s="70"/>
      <c r="G108" s="71"/>
      <c r="H108" s="52">
        <v>2081.5</v>
      </c>
      <c r="I108" s="52">
        <v>2081.5</v>
      </c>
      <c r="J108" s="67">
        <v>100</v>
      </c>
    </row>
    <row r="109" spans="1:10" s="207" customFormat="1" ht="15">
      <c r="A109" s="72" t="s">
        <v>616</v>
      </c>
      <c r="B109" s="70" t="s">
        <v>143</v>
      </c>
      <c r="C109" s="165">
        <v>0</v>
      </c>
      <c r="D109" s="70" t="s">
        <v>143</v>
      </c>
      <c r="E109" s="70" t="s">
        <v>153</v>
      </c>
      <c r="F109" s="70" t="s">
        <v>615</v>
      </c>
      <c r="G109" s="71"/>
      <c r="H109" s="52">
        <v>2081.5</v>
      </c>
      <c r="I109" s="52">
        <v>2081.5</v>
      </c>
      <c r="J109" s="67">
        <v>100</v>
      </c>
    </row>
    <row r="110" spans="1:10" s="207" customFormat="1" ht="15">
      <c r="A110" s="11" t="s">
        <v>90</v>
      </c>
      <c r="B110" s="70" t="s">
        <v>143</v>
      </c>
      <c r="C110" s="165">
        <v>0</v>
      </c>
      <c r="D110" s="70" t="s">
        <v>143</v>
      </c>
      <c r="E110" s="70" t="s">
        <v>153</v>
      </c>
      <c r="F110" s="70" t="s">
        <v>615</v>
      </c>
      <c r="G110" s="71" t="s">
        <v>91</v>
      </c>
      <c r="H110" s="52">
        <v>2081.5</v>
      </c>
      <c r="I110" s="52">
        <v>2081.5</v>
      </c>
      <c r="J110" s="67">
        <v>100</v>
      </c>
    </row>
    <row r="111" spans="1:10" s="207" customFormat="1" ht="45">
      <c r="A111" s="77" t="s">
        <v>154</v>
      </c>
      <c r="B111" s="70" t="s">
        <v>143</v>
      </c>
      <c r="C111" s="165">
        <v>0</v>
      </c>
      <c r="D111" s="70" t="s">
        <v>143</v>
      </c>
      <c r="E111" s="70" t="s">
        <v>155</v>
      </c>
      <c r="F111" s="70"/>
      <c r="G111" s="71"/>
      <c r="H111" s="52">
        <v>1496.5</v>
      </c>
      <c r="I111" s="52">
        <v>1496.5</v>
      </c>
      <c r="J111" s="67">
        <v>100</v>
      </c>
    </row>
    <row r="112" spans="1:10" s="207" customFormat="1" ht="22.5" customHeight="1">
      <c r="A112" s="11" t="s">
        <v>625</v>
      </c>
      <c r="B112" s="70" t="s">
        <v>143</v>
      </c>
      <c r="C112" s="165">
        <v>0</v>
      </c>
      <c r="D112" s="70" t="s">
        <v>143</v>
      </c>
      <c r="E112" s="70" t="s">
        <v>155</v>
      </c>
      <c r="F112" s="70" t="s">
        <v>622</v>
      </c>
      <c r="G112" s="71"/>
      <c r="H112" s="52">
        <v>1496.5</v>
      </c>
      <c r="I112" s="52">
        <v>1496.5</v>
      </c>
      <c r="J112" s="67">
        <v>100</v>
      </c>
    </row>
    <row r="113" spans="1:10" s="207" customFormat="1" ht="15">
      <c r="A113" s="11" t="s">
        <v>92</v>
      </c>
      <c r="B113" s="70" t="s">
        <v>143</v>
      </c>
      <c r="C113" s="165">
        <v>0</v>
      </c>
      <c r="D113" s="70" t="s">
        <v>143</v>
      </c>
      <c r="E113" s="70" t="s">
        <v>155</v>
      </c>
      <c r="F113" s="70" t="s">
        <v>622</v>
      </c>
      <c r="G113" s="71" t="s">
        <v>93</v>
      </c>
      <c r="H113" s="52">
        <v>1496.5</v>
      </c>
      <c r="I113" s="52">
        <v>1496.5</v>
      </c>
      <c r="J113" s="67">
        <v>100</v>
      </c>
    </row>
    <row r="114" spans="1:10" s="207" customFormat="1" ht="45">
      <c r="A114" s="84" t="s">
        <v>154</v>
      </c>
      <c r="B114" s="70" t="s">
        <v>143</v>
      </c>
      <c r="C114" s="165">
        <v>0</v>
      </c>
      <c r="D114" s="165">
        <v>2</v>
      </c>
      <c r="E114" s="70" t="s">
        <v>674</v>
      </c>
      <c r="F114" s="70"/>
      <c r="G114" s="71"/>
      <c r="H114" s="52">
        <v>40757.899999999994</v>
      </c>
      <c r="I114" s="52">
        <v>40374.9</v>
      </c>
      <c r="J114" s="67">
        <v>99.06030487341106</v>
      </c>
    </row>
    <row r="115" spans="1:10" s="207" customFormat="1" ht="21" customHeight="1">
      <c r="A115" s="79" t="s">
        <v>623</v>
      </c>
      <c r="B115" s="70" t="s">
        <v>143</v>
      </c>
      <c r="C115" s="165">
        <v>0</v>
      </c>
      <c r="D115" s="165">
        <v>2</v>
      </c>
      <c r="E115" s="70" t="s">
        <v>674</v>
      </c>
      <c r="F115" s="70" t="s">
        <v>622</v>
      </c>
      <c r="G115" s="71"/>
      <c r="H115" s="52">
        <v>40757.899999999994</v>
      </c>
      <c r="I115" s="52">
        <v>40374.9</v>
      </c>
      <c r="J115" s="67">
        <v>99.06030487341106</v>
      </c>
    </row>
    <row r="116" spans="1:10" s="207" customFormat="1" ht="15">
      <c r="A116" s="11" t="s">
        <v>92</v>
      </c>
      <c r="B116" s="70" t="s">
        <v>143</v>
      </c>
      <c r="C116" s="165">
        <v>0</v>
      </c>
      <c r="D116" s="165">
        <v>2</v>
      </c>
      <c r="E116" s="70" t="s">
        <v>674</v>
      </c>
      <c r="F116" s="70" t="s">
        <v>622</v>
      </c>
      <c r="G116" s="71" t="s">
        <v>93</v>
      </c>
      <c r="H116" s="52">
        <v>40757.899999999994</v>
      </c>
      <c r="I116" s="52">
        <v>40374.9</v>
      </c>
      <c r="J116" s="67">
        <v>99.06030487341106</v>
      </c>
    </row>
    <row r="117" spans="1:10" s="206" customFormat="1" ht="42.75">
      <c r="A117" s="80" t="s">
        <v>156</v>
      </c>
      <c r="B117" s="49" t="s">
        <v>157</v>
      </c>
      <c r="C117" s="49" t="s">
        <v>131</v>
      </c>
      <c r="D117" s="49" t="s">
        <v>132</v>
      </c>
      <c r="E117" s="49" t="s">
        <v>133</v>
      </c>
      <c r="F117" s="49"/>
      <c r="G117" s="66"/>
      <c r="H117" s="22">
        <v>150825.2</v>
      </c>
      <c r="I117" s="22">
        <v>150825.2</v>
      </c>
      <c r="J117" s="67">
        <v>100</v>
      </c>
    </row>
    <row r="118" spans="1:10" s="206" customFormat="1" ht="42.75">
      <c r="A118" s="68" t="s">
        <v>158</v>
      </c>
      <c r="B118" s="49" t="s">
        <v>157</v>
      </c>
      <c r="C118" s="49" t="s">
        <v>114</v>
      </c>
      <c r="D118" s="49" t="s">
        <v>132</v>
      </c>
      <c r="E118" s="49" t="s">
        <v>133</v>
      </c>
      <c r="F118" s="49"/>
      <c r="G118" s="66"/>
      <c r="H118" s="22">
        <v>150725.2</v>
      </c>
      <c r="I118" s="22">
        <v>150725.2</v>
      </c>
      <c r="J118" s="67">
        <v>100</v>
      </c>
    </row>
    <row r="119" spans="1:10" s="206" customFormat="1" ht="42.75">
      <c r="A119" s="85" t="s">
        <v>159</v>
      </c>
      <c r="B119" s="49" t="s">
        <v>157</v>
      </c>
      <c r="C119" s="49" t="s">
        <v>114</v>
      </c>
      <c r="D119" s="49" t="s">
        <v>130</v>
      </c>
      <c r="E119" s="49" t="s">
        <v>133</v>
      </c>
      <c r="F119" s="49"/>
      <c r="G119" s="66"/>
      <c r="H119" s="22">
        <v>150725.2</v>
      </c>
      <c r="I119" s="22">
        <v>150725.2</v>
      </c>
      <c r="J119" s="67">
        <v>100</v>
      </c>
    </row>
    <row r="120" spans="1:10" s="207" customFormat="1" ht="30">
      <c r="A120" s="72" t="s">
        <v>160</v>
      </c>
      <c r="B120" s="70" t="s">
        <v>157</v>
      </c>
      <c r="C120" s="70" t="s">
        <v>114</v>
      </c>
      <c r="D120" s="70" t="s">
        <v>130</v>
      </c>
      <c r="E120" s="70" t="s">
        <v>161</v>
      </c>
      <c r="F120" s="70"/>
      <c r="G120" s="71"/>
      <c r="H120" s="52">
        <v>45489.7</v>
      </c>
      <c r="I120" s="52">
        <v>45489.7</v>
      </c>
      <c r="J120" s="67">
        <v>100</v>
      </c>
    </row>
    <row r="121" spans="1:10" s="207" customFormat="1" ht="15">
      <c r="A121" s="72" t="s">
        <v>619</v>
      </c>
      <c r="B121" s="70" t="s">
        <v>157</v>
      </c>
      <c r="C121" s="70" t="s">
        <v>114</v>
      </c>
      <c r="D121" s="70" t="s">
        <v>130</v>
      </c>
      <c r="E121" s="70" t="s">
        <v>161</v>
      </c>
      <c r="F121" s="70" t="s">
        <v>620</v>
      </c>
      <c r="G121" s="71"/>
      <c r="H121" s="52">
        <v>45489.7</v>
      </c>
      <c r="I121" s="52">
        <v>45489.7</v>
      </c>
      <c r="J121" s="67">
        <v>100</v>
      </c>
    </row>
    <row r="122" spans="1:10" s="207" customFormat="1" ht="30">
      <c r="A122" s="58" t="s">
        <v>108</v>
      </c>
      <c r="B122" s="70" t="s">
        <v>157</v>
      </c>
      <c r="C122" s="70" t="s">
        <v>114</v>
      </c>
      <c r="D122" s="70" t="s">
        <v>130</v>
      </c>
      <c r="E122" s="70" t="s">
        <v>161</v>
      </c>
      <c r="F122" s="70" t="s">
        <v>620</v>
      </c>
      <c r="G122" s="71" t="s">
        <v>109</v>
      </c>
      <c r="H122" s="52">
        <v>45489.7</v>
      </c>
      <c r="I122" s="52">
        <v>45489.7</v>
      </c>
      <c r="J122" s="67">
        <v>100</v>
      </c>
    </row>
    <row r="123" spans="1:10" s="207" customFormat="1" ht="45">
      <c r="A123" s="72" t="s">
        <v>162</v>
      </c>
      <c r="B123" s="70" t="s">
        <v>157</v>
      </c>
      <c r="C123" s="70" t="s">
        <v>114</v>
      </c>
      <c r="D123" s="70" t="s">
        <v>130</v>
      </c>
      <c r="E123" s="70" t="s">
        <v>163</v>
      </c>
      <c r="F123" s="70"/>
      <c r="G123" s="71"/>
      <c r="H123" s="52">
        <v>29.5</v>
      </c>
      <c r="I123" s="52">
        <v>29.5</v>
      </c>
      <c r="J123" s="67">
        <v>100</v>
      </c>
    </row>
    <row r="124" spans="1:10" s="207" customFormat="1" ht="45">
      <c r="A124" s="72" t="s">
        <v>609</v>
      </c>
      <c r="B124" s="70" t="s">
        <v>157</v>
      </c>
      <c r="C124" s="70" t="s">
        <v>114</v>
      </c>
      <c r="D124" s="70" t="s">
        <v>130</v>
      </c>
      <c r="E124" s="70" t="s">
        <v>163</v>
      </c>
      <c r="F124" s="70" t="s">
        <v>610</v>
      </c>
      <c r="G124" s="71"/>
      <c r="H124" s="52">
        <v>29.5</v>
      </c>
      <c r="I124" s="52">
        <v>29.5</v>
      </c>
      <c r="J124" s="67">
        <v>100</v>
      </c>
    </row>
    <row r="125" spans="1:10" s="207" customFormat="1" ht="30">
      <c r="A125" s="72" t="s">
        <v>30</v>
      </c>
      <c r="B125" s="70" t="s">
        <v>157</v>
      </c>
      <c r="C125" s="70" t="s">
        <v>114</v>
      </c>
      <c r="D125" s="70" t="s">
        <v>130</v>
      </c>
      <c r="E125" s="70" t="s">
        <v>163</v>
      </c>
      <c r="F125" s="70" t="s">
        <v>610</v>
      </c>
      <c r="G125" s="71" t="s">
        <v>31</v>
      </c>
      <c r="H125" s="52">
        <v>29.5</v>
      </c>
      <c r="I125" s="52">
        <v>29.5</v>
      </c>
      <c r="J125" s="67">
        <v>100</v>
      </c>
    </row>
    <row r="126" spans="1:10" s="207" customFormat="1" ht="45">
      <c r="A126" s="72" t="s">
        <v>162</v>
      </c>
      <c r="B126" s="70" t="s">
        <v>157</v>
      </c>
      <c r="C126" s="70" t="s">
        <v>114</v>
      </c>
      <c r="D126" s="70" t="s">
        <v>130</v>
      </c>
      <c r="E126" s="70" t="s">
        <v>163</v>
      </c>
      <c r="F126" s="70"/>
      <c r="G126" s="71"/>
      <c r="H126" s="52">
        <v>105206</v>
      </c>
      <c r="I126" s="52">
        <v>105206</v>
      </c>
      <c r="J126" s="67">
        <v>100</v>
      </c>
    </row>
    <row r="127" spans="1:10" s="207" customFormat="1" ht="15">
      <c r="A127" s="72" t="s">
        <v>619</v>
      </c>
      <c r="B127" s="70" t="s">
        <v>157</v>
      </c>
      <c r="C127" s="70" t="s">
        <v>114</v>
      </c>
      <c r="D127" s="70" t="s">
        <v>130</v>
      </c>
      <c r="E127" s="70" t="s">
        <v>163</v>
      </c>
      <c r="F127" s="70" t="s">
        <v>620</v>
      </c>
      <c r="G127" s="71"/>
      <c r="H127" s="52">
        <v>105206</v>
      </c>
      <c r="I127" s="52">
        <v>105206</v>
      </c>
      <c r="J127" s="67">
        <v>100</v>
      </c>
    </row>
    <row r="128" spans="1:10" s="207" customFormat="1" ht="30">
      <c r="A128" s="58" t="s">
        <v>108</v>
      </c>
      <c r="B128" s="70" t="s">
        <v>157</v>
      </c>
      <c r="C128" s="70" t="s">
        <v>114</v>
      </c>
      <c r="D128" s="70" t="s">
        <v>130</v>
      </c>
      <c r="E128" s="70" t="s">
        <v>163</v>
      </c>
      <c r="F128" s="70" t="s">
        <v>620</v>
      </c>
      <c r="G128" s="71" t="s">
        <v>109</v>
      </c>
      <c r="H128" s="52">
        <v>105206</v>
      </c>
      <c r="I128" s="52">
        <v>105206</v>
      </c>
      <c r="J128" s="67">
        <v>100</v>
      </c>
    </row>
    <row r="129" spans="1:10" s="206" customFormat="1" ht="28.5" hidden="1">
      <c r="A129" s="68" t="s">
        <v>164</v>
      </c>
      <c r="B129" s="49" t="s">
        <v>157</v>
      </c>
      <c r="C129" s="49" t="s">
        <v>115</v>
      </c>
      <c r="D129" s="49" t="s">
        <v>132</v>
      </c>
      <c r="E129" s="49" t="s">
        <v>133</v>
      </c>
      <c r="F129" s="49"/>
      <c r="G129" s="66"/>
      <c r="H129" s="22">
        <v>0</v>
      </c>
      <c r="I129" s="22">
        <v>0</v>
      </c>
      <c r="J129" s="67" t="e">
        <v>#DIV/0!</v>
      </c>
    </row>
    <row r="130" spans="1:10" s="206" customFormat="1" ht="28.5" hidden="1">
      <c r="A130" s="68" t="s">
        <v>165</v>
      </c>
      <c r="B130" s="49" t="s">
        <v>157</v>
      </c>
      <c r="C130" s="49" t="s">
        <v>115</v>
      </c>
      <c r="D130" s="49" t="s">
        <v>130</v>
      </c>
      <c r="E130" s="49" t="s">
        <v>133</v>
      </c>
      <c r="F130" s="49"/>
      <c r="G130" s="66"/>
      <c r="H130" s="22">
        <v>0</v>
      </c>
      <c r="I130" s="22">
        <v>0</v>
      </c>
      <c r="J130" s="67" t="e">
        <v>#DIV/0!</v>
      </c>
    </row>
    <row r="131" spans="1:10" s="207" customFormat="1" ht="15" hidden="1">
      <c r="A131" s="72" t="s">
        <v>166</v>
      </c>
      <c r="B131" s="70" t="s">
        <v>157</v>
      </c>
      <c r="C131" s="70" t="s">
        <v>115</v>
      </c>
      <c r="D131" s="70" t="s">
        <v>130</v>
      </c>
      <c r="E131" s="71" t="s">
        <v>167</v>
      </c>
      <c r="F131" s="86"/>
      <c r="G131" s="71"/>
      <c r="H131" s="52">
        <v>0</v>
      </c>
      <c r="I131" s="52">
        <v>0</v>
      </c>
      <c r="J131" s="67" t="e">
        <v>#DIV/0!</v>
      </c>
    </row>
    <row r="132" spans="1:10" s="207" customFormat="1" ht="15" hidden="1">
      <c r="A132" s="72" t="s">
        <v>624</v>
      </c>
      <c r="B132" s="70" t="s">
        <v>157</v>
      </c>
      <c r="C132" s="70" t="s">
        <v>115</v>
      </c>
      <c r="D132" s="70" t="s">
        <v>130</v>
      </c>
      <c r="E132" s="71" t="s">
        <v>167</v>
      </c>
      <c r="F132" s="86">
        <v>700</v>
      </c>
      <c r="G132" s="71"/>
      <c r="H132" s="52">
        <v>0</v>
      </c>
      <c r="I132" s="52">
        <v>0</v>
      </c>
      <c r="J132" s="67" t="e">
        <v>#DIV/0!</v>
      </c>
    </row>
    <row r="133" spans="1:10" s="207" customFormat="1" ht="15" hidden="1">
      <c r="A133" s="58" t="s">
        <v>168</v>
      </c>
      <c r="B133" s="70" t="s">
        <v>157</v>
      </c>
      <c r="C133" s="70" t="s">
        <v>115</v>
      </c>
      <c r="D133" s="70" t="s">
        <v>130</v>
      </c>
      <c r="E133" s="71" t="s">
        <v>167</v>
      </c>
      <c r="F133" s="86">
        <v>700</v>
      </c>
      <c r="G133" s="71" t="s">
        <v>105</v>
      </c>
      <c r="H133" s="52">
        <v>0</v>
      </c>
      <c r="I133" s="52">
        <v>0</v>
      </c>
      <c r="J133" s="67" t="e">
        <v>#DIV/0!</v>
      </c>
    </row>
    <row r="134" spans="1:10" s="206" customFormat="1" ht="28.5">
      <c r="A134" s="87" t="s">
        <v>849</v>
      </c>
      <c r="B134" s="49" t="s">
        <v>157</v>
      </c>
      <c r="C134" s="49" t="s">
        <v>117</v>
      </c>
      <c r="D134" s="49" t="s">
        <v>132</v>
      </c>
      <c r="E134" s="66" t="s">
        <v>133</v>
      </c>
      <c r="F134" s="65"/>
      <c r="G134" s="66"/>
      <c r="H134" s="22">
        <v>100</v>
      </c>
      <c r="I134" s="22">
        <v>100</v>
      </c>
      <c r="J134" s="67">
        <v>100</v>
      </c>
    </row>
    <row r="135" spans="1:10" s="206" customFormat="1" ht="28.5">
      <c r="A135" s="87" t="s">
        <v>782</v>
      </c>
      <c r="B135" s="49" t="s">
        <v>157</v>
      </c>
      <c r="C135" s="49" t="s">
        <v>117</v>
      </c>
      <c r="D135" s="49" t="s">
        <v>130</v>
      </c>
      <c r="E135" s="66" t="s">
        <v>133</v>
      </c>
      <c r="F135" s="65"/>
      <c r="G135" s="66"/>
      <c r="H135" s="22">
        <v>100</v>
      </c>
      <c r="I135" s="22">
        <v>100</v>
      </c>
      <c r="J135" s="67">
        <v>100</v>
      </c>
    </row>
    <row r="136" spans="1:10" s="207" customFormat="1" ht="30">
      <c r="A136" s="58" t="s">
        <v>783</v>
      </c>
      <c r="B136" s="70" t="s">
        <v>157</v>
      </c>
      <c r="C136" s="70" t="s">
        <v>117</v>
      </c>
      <c r="D136" s="70" t="s">
        <v>130</v>
      </c>
      <c r="E136" s="71" t="s">
        <v>784</v>
      </c>
      <c r="F136" s="86"/>
      <c r="G136" s="71"/>
      <c r="H136" s="52">
        <v>100</v>
      </c>
      <c r="I136" s="52">
        <v>100</v>
      </c>
      <c r="J136" s="67">
        <v>100</v>
      </c>
    </row>
    <row r="137" spans="1:10" s="207" customFormat="1" ht="15">
      <c r="A137" s="77" t="s">
        <v>612</v>
      </c>
      <c r="B137" s="70" t="s">
        <v>157</v>
      </c>
      <c r="C137" s="70" t="s">
        <v>117</v>
      </c>
      <c r="D137" s="70" t="s">
        <v>130</v>
      </c>
      <c r="E137" s="71" t="s">
        <v>784</v>
      </c>
      <c r="F137" s="86">
        <v>200</v>
      </c>
      <c r="G137" s="71"/>
      <c r="H137" s="52">
        <v>100</v>
      </c>
      <c r="I137" s="52">
        <v>100</v>
      </c>
      <c r="J137" s="67">
        <v>100</v>
      </c>
    </row>
    <row r="138" spans="1:10" s="207" customFormat="1" ht="30">
      <c r="A138" s="72" t="s">
        <v>30</v>
      </c>
      <c r="B138" s="70" t="s">
        <v>157</v>
      </c>
      <c r="C138" s="70" t="s">
        <v>117</v>
      </c>
      <c r="D138" s="70" t="s">
        <v>130</v>
      </c>
      <c r="E138" s="71" t="s">
        <v>784</v>
      </c>
      <c r="F138" s="86">
        <v>200</v>
      </c>
      <c r="G138" s="71" t="s">
        <v>31</v>
      </c>
      <c r="H138" s="52">
        <v>100</v>
      </c>
      <c r="I138" s="52">
        <v>100</v>
      </c>
      <c r="J138" s="67">
        <v>100</v>
      </c>
    </row>
    <row r="139" spans="1:10" s="140" customFormat="1" ht="28.5">
      <c r="A139" s="80" t="s">
        <v>169</v>
      </c>
      <c r="B139" s="49" t="s">
        <v>170</v>
      </c>
      <c r="C139" s="49" t="s">
        <v>131</v>
      </c>
      <c r="D139" s="49" t="s">
        <v>132</v>
      </c>
      <c r="E139" s="49" t="s">
        <v>133</v>
      </c>
      <c r="F139" s="49"/>
      <c r="G139" s="66"/>
      <c r="H139" s="22">
        <v>110420.09999999998</v>
      </c>
      <c r="I139" s="22">
        <v>106661</v>
      </c>
      <c r="J139" s="67">
        <v>96.59563793186206</v>
      </c>
    </row>
    <row r="140" spans="1:10" s="206" customFormat="1" ht="35.25" customHeight="1">
      <c r="A140" s="68" t="s">
        <v>171</v>
      </c>
      <c r="B140" s="49" t="s">
        <v>170</v>
      </c>
      <c r="C140" s="49" t="s">
        <v>114</v>
      </c>
      <c r="D140" s="49" t="s">
        <v>132</v>
      </c>
      <c r="E140" s="49" t="s">
        <v>133</v>
      </c>
      <c r="F140" s="49"/>
      <c r="G140" s="66"/>
      <c r="H140" s="22">
        <v>14899.199999999999</v>
      </c>
      <c r="I140" s="22">
        <v>14093.9</v>
      </c>
      <c r="J140" s="67">
        <v>94.59501181271479</v>
      </c>
    </row>
    <row r="141" spans="1:10" s="206" customFormat="1" ht="34.5" customHeight="1">
      <c r="A141" s="68" t="s">
        <v>696</v>
      </c>
      <c r="B141" s="49" t="s">
        <v>170</v>
      </c>
      <c r="C141" s="49" t="s">
        <v>114</v>
      </c>
      <c r="D141" s="49" t="s">
        <v>143</v>
      </c>
      <c r="E141" s="49" t="s">
        <v>133</v>
      </c>
      <c r="F141" s="49"/>
      <c r="G141" s="66"/>
      <c r="H141" s="22">
        <v>14899.199999999999</v>
      </c>
      <c r="I141" s="22">
        <v>14093.9</v>
      </c>
      <c r="J141" s="67">
        <v>94.59501181271479</v>
      </c>
    </row>
    <row r="142" spans="1:10" s="207" customFormat="1" ht="15">
      <c r="A142" s="77" t="s">
        <v>185</v>
      </c>
      <c r="B142" s="70" t="s">
        <v>170</v>
      </c>
      <c r="C142" s="70" t="s">
        <v>114</v>
      </c>
      <c r="D142" s="70" t="s">
        <v>143</v>
      </c>
      <c r="E142" s="70" t="s">
        <v>186</v>
      </c>
      <c r="F142" s="70"/>
      <c r="G142" s="71"/>
      <c r="H142" s="52">
        <v>6944.9</v>
      </c>
      <c r="I142" s="52">
        <v>6771.5</v>
      </c>
      <c r="J142" s="67">
        <v>97.50320378983139</v>
      </c>
    </row>
    <row r="143" spans="1:10" s="207" customFormat="1" ht="30">
      <c r="A143" s="77" t="s">
        <v>617</v>
      </c>
      <c r="B143" s="70" t="s">
        <v>170</v>
      </c>
      <c r="C143" s="70" t="s">
        <v>114</v>
      </c>
      <c r="D143" s="70" t="s">
        <v>143</v>
      </c>
      <c r="E143" s="70" t="s">
        <v>186</v>
      </c>
      <c r="F143" s="70" t="s">
        <v>618</v>
      </c>
      <c r="G143" s="71"/>
      <c r="H143" s="52">
        <v>6944.9</v>
      </c>
      <c r="I143" s="52">
        <v>6771.5</v>
      </c>
      <c r="J143" s="67">
        <v>97.50320378983139</v>
      </c>
    </row>
    <row r="144" spans="1:10" s="207" customFormat="1" ht="15">
      <c r="A144" s="11" t="s">
        <v>72</v>
      </c>
      <c r="B144" s="70" t="s">
        <v>170</v>
      </c>
      <c r="C144" s="70" t="s">
        <v>114</v>
      </c>
      <c r="D144" s="70" t="s">
        <v>143</v>
      </c>
      <c r="E144" s="70" t="s">
        <v>186</v>
      </c>
      <c r="F144" s="70" t="s">
        <v>618</v>
      </c>
      <c r="G144" s="71" t="s">
        <v>73</v>
      </c>
      <c r="H144" s="52">
        <v>6944.9</v>
      </c>
      <c r="I144" s="52">
        <v>6771.5</v>
      </c>
      <c r="J144" s="67">
        <v>97.50320378983139</v>
      </c>
    </row>
    <row r="145" spans="1:10" s="207" customFormat="1" ht="15" hidden="1">
      <c r="A145" s="77" t="s">
        <v>612</v>
      </c>
      <c r="B145" s="70" t="s">
        <v>170</v>
      </c>
      <c r="C145" s="70" t="s">
        <v>114</v>
      </c>
      <c r="D145" s="70" t="s">
        <v>143</v>
      </c>
      <c r="E145" s="70" t="s">
        <v>186</v>
      </c>
      <c r="F145" s="70" t="s">
        <v>611</v>
      </c>
      <c r="G145" s="71"/>
      <c r="H145" s="52">
        <v>0</v>
      </c>
      <c r="I145" s="52">
        <v>0</v>
      </c>
      <c r="J145" s="67" t="e">
        <v>#DIV/0!</v>
      </c>
    </row>
    <row r="146" spans="1:10" s="207" customFormat="1" ht="15" hidden="1">
      <c r="A146" s="77" t="s">
        <v>82</v>
      </c>
      <c r="B146" s="70" t="s">
        <v>170</v>
      </c>
      <c r="C146" s="70" t="s">
        <v>114</v>
      </c>
      <c r="D146" s="70" t="s">
        <v>143</v>
      </c>
      <c r="E146" s="70" t="s">
        <v>186</v>
      </c>
      <c r="F146" s="70" t="s">
        <v>611</v>
      </c>
      <c r="G146" s="71" t="s">
        <v>83</v>
      </c>
      <c r="H146" s="52">
        <v>0</v>
      </c>
      <c r="I146" s="52">
        <v>0</v>
      </c>
      <c r="J146" s="67" t="e">
        <v>#DIV/0!</v>
      </c>
    </row>
    <row r="147" spans="1:10" s="207" customFormat="1" ht="15">
      <c r="A147" s="77" t="s">
        <v>189</v>
      </c>
      <c r="B147" s="70" t="s">
        <v>170</v>
      </c>
      <c r="C147" s="70" t="s">
        <v>114</v>
      </c>
      <c r="D147" s="70" t="s">
        <v>143</v>
      </c>
      <c r="E147" s="70" t="s">
        <v>190</v>
      </c>
      <c r="F147" s="70"/>
      <c r="G147" s="71"/>
      <c r="H147" s="52">
        <v>70.3</v>
      </c>
      <c r="I147" s="52">
        <v>70.3</v>
      </c>
      <c r="J147" s="67">
        <v>100</v>
      </c>
    </row>
    <row r="148" spans="1:10" s="207" customFormat="1" ht="15">
      <c r="A148" s="77" t="s">
        <v>612</v>
      </c>
      <c r="B148" s="70" t="s">
        <v>170</v>
      </c>
      <c r="C148" s="70" t="s">
        <v>114</v>
      </c>
      <c r="D148" s="70" t="s">
        <v>143</v>
      </c>
      <c r="E148" s="70" t="s">
        <v>190</v>
      </c>
      <c r="F148" s="70" t="s">
        <v>611</v>
      </c>
      <c r="G148" s="71"/>
      <c r="H148" s="52">
        <v>70.3</v>
      </c>
      <c r="I148" s="52">
        <v>70.3</v>
      </c>
      <c r="J148" s="67">
        <v>100</v>
      </c>
    </row>
    <row r="149" spans="1:10" s="207" customFormat="1" ht="15">
      <c r="A149" s="77" t="s">
        <v>82</v>
      </c>
      <c r="B149" s="70" t="s">
        <v>170</v>
      </c>
      <c r="C149" s="70" t="s">
        <v>114</v>
      </c>
      <c r="D149" s="70" t="s">
        <v>143</v>
      </c>
      <c r="E149" s="70" t="s">
        <v>190</v>
      </c>
      <c r="F149" s="70" t="s">
        <v>611</v>
      </c>
      <c r="G149" s="71" t="s">
        <v>83</v>
      </c>
      <c r="H149" s="52">
        <v>70.3</v>
      </c>
      <c r="I149" s="52">
        <v>70.3</v>
      </c>
      <c r="J149" s="67">
        <v>100</v>
      </c>
    </row>
    <row r="150" spans="1:10" s="207" customFormat="1" ht="15">
      <c r="A150" s="84" t="s">
        <v>631</v>
      </c>
      <c r="B150" s="70" t="s">
        <v>170</v>
      </c>
      <c r="C150" s="70" t="s">
        <v>114</v>
      </c>
      <c r="D150" s="70" t="s">
        <v>143</v>
      </c>
      <c r="E150" s="70" t="s">
        <v>628</v>
      </c>
      <c r="F150" s="70"/>
      <c r="G150" s="71"/>
      <c r="H150" s="52">
        <v>1628.7</v>
      </c>
      <c r="I150" s="52">
        <v>1536.7</v>
      </c>
      <c r="J150" s="67">
        <v>94.35132314115553</v>
      </c>
    </row>
    <row r="151" spans="1:10" s="207" customFormat="1" ht="15">
      <c r="A151" s="84" t="s">
        <v>612</v>
      </c>
      <c r="B151" s="70" t="s">
        <v>170</v>
      </c>
      <c r="C151" s="70" t="s">
        <v>114</v>
      </c>
      <c r="D151" s="70" t="s">
        <v>143</v>
      </c>
      <c r="E151" s="70" t="s">
        <v>628</v>
      </c>
      <c r="F151" s="70" t="s">
        <v>611</v>
      </c>
      <c r="G151" s="71"/>
      <c r="H151" s="52">
        <v>220</v>
      </c>
      <c r="I151" s="52">
        <v>220</v>
      </c>
      <c r="J151" s="67">
        <v>99.99999999999999</v>
      </c>
    </row>
    <row r="152" spans="1:10" s="207" customFormat="1" ht="15">
      <c r="A152" s="77" t="s">
        <v>82</v>
      </c>
      <c r="B152" s="70" t="s">
        <v>170</v>
      </c>
      <c r="C152" s="70" t="s">
        <v>114</v>
      </c>
      <c r="D152" s="70" t="s">
        <v>143</v>
      </c>
      <c r="E152" s="70" t="s">
        <v>628</v>
      </c>
      <c r="F152" s="70" t="s">
        <v>611</v>
      </c>
      <c r="G152" s="71" t="s">
        <v>83</v>
      </c>
      <c r="H152" s="52">
        <v>220</v>
      </c>
      <c r="I152" s="52">
        <v>220</v>
      </c>
      <c r="J152" s="67">
        <v>99.99999999999999</v>
      </c>
    </row>
    <row r="153" spans="1:10" s="207" customFormat="1" ht="30">
      <c r="A153" s="77" t="s">
        <v>617</v>
      </c>
      <c r="B153" s="70" t="s">
        <v>170</v>
      </c>
      <c r="C153" s="70" t="s">
        <v>114</v>
      </c>
      <c r="D153" s="70" t="s">
        <v>143</v>
      </c>
      <c r="E153" s="70" t="s">
        <v>628</v>
      </c>
      <c r="F153" s="70" t="s">
        <v>618</v>
      </c>
      <c r="G153" s="71"/>
      <c r="H153" s="52">
        <v>1408.7</v>
      </c>
      <c r="I153" s="52">
        <v>1316.7</v>
      </c>
      <c r="J153" s="67">
        <v>93.4691559593952</v>
      </c>
    </row>
    <row r="154" spans="1:10" s="207" customFormat="1" ht="15">
      <c r="A154" s="11" t="s">
        <v>72</v>
      </c>
      <c r="B154" s="70" t="s">
        <v>170</v>
      </c>
      <c r="C154" s="70" t="s">
        <v>114</v>
      </c>
      <c r="D154" s="70" t="s">
        <v>143</v>
      </c>
      <c r="E154" s="70" t="s">
        <v>628</v>
      </c>
      <c r="F154" s="70" t="s">
        <v>618</v>
      </c>
      <c r="G154" s="71" t="s">
        <v>73</v>
      </c>
      <c r="H154" s="52">
        <v>1408.7</v>
      </c>
      <c r="I154" s="52">
        <v>1316.7</v>
      </c>
      <c r="J154" s="67">
        <v>93.4691559593952</v>
      </c>
    </row>
    <row r="155" spans="1:10" s="207" customFormat="1" ht="15">
      <c r="A155" s="84" t="s">
        <v>629</v>
      </c>
      <c r="B155" s="70" t="s">
        <v>170</v>
      </c>
      <c r="C155" s="70" t="s">
        <v>114</v>
      </c>
      <c r="D155" s="70" t="s">
        <v>143</v>
      </c>
      <c r="E155" s="70" t="s">
        <v>630</v>
      </c>
      <c r="F155" s="70"/>
      <c r="G155" s="71"/>
      <c r="H155" s="88">
        <v>403.3</v>
      </c>
      <c r="I155" s="88">
        <v>388.8</v>
      </c>
      <c r="J155" s="67">
        <v>96.40466154227622</v>
      </c>
    </row>
    <row r="156" spans="1:10" s="207" customFormat="1" ht="30">
      <c r="A156" s="84" t="s">
        <v>617</v>
      </c>
      <c r="B156" s="70" t="s">
        <v>170</v>
      </c>
      <c r="C156" s="70" t="s">
        <v>114</v>
      </c>
      <c r="D156" s="70" t="s">
        <v>143</v>
      </c>
      <c r="E156" s="70" t="s">
        <v>630</v>
      </c>
      <c r="F156" s="70" t="s">
        <v>618</v>
      </c>
      <c r="G156" s="71"/>
      <c r="H156" s="52">
        <v>323.3</v>
      </c>
      <c r="I156" s="52">
        <v>308.8</v>
      </c>
      <c r="J156" s="67">
        <v>95.51500154655119</v>
      </c>
    </row>
    <row r="157" spans="1:10" s="207" customFormat="1" ht="15">
      <c r="A157" s="11" t="s">
        <v>72</v>
      </c>
      <c r="B157" s="70" t="s">
        <v>170</v>
      </c>
      <c r="C157" s="70" t="s">
        <v>114</v>
      </c>
      <c r="D157" s="70" t="s">
        <v>143</v>
      </c>
      <c r="E157" s="70" t="s">
        <v>630</v>
      </c>
      <c r="F157" s="70" t="s">
        <v>618</v>
      </c>
      <c r="G157" s="71" t="s">
        <v>73</v>
      </c>
      <c r="H157" s="52">
        <v>323.3</v>
      </c>
      <c r="I157" s="52">
        <v>308.8</v>
      </c>
      <c r="J157" s="67">
        <v>95.51500154655119</v>
      </c>
    </row>
    <row r="158" spans="1:10" s="207" customFormat="1" ht="15">
      <c r="A158" s="84" t="s">
        <v>612</v>
      </c>
      <c r="B158" s="70" t="s">
        <v>170</v>
      </c>
      <c r="C158" s="70" t="s">
        <v>114</v>
      </c>
      <c r="D158" s="70" t="s">
        <v>143</v>
      </c>
      <c r="E158" s="70" t="s">
        <v>630</v>
      </c>
      <c r="F158" s="70" t="s">
        <v>611</v>
      </c>
      <c r="G158" s="71"/>
      <c r="H158" s="52">
        <v>80</v>
      </c>
      <c r="I158" s="52">
        <v>80</v>
      </c>
      <c r="J158" s="67">
        <v>100</v>
      </c>
    </row>
    <row r="159" spans="1:10" s="207" customFormat="1" ht="15">
      <c r="A159" s="77" t="s">
        <v>82</v>
      </c>
      <c r="B159" s="70" t="s">
        <v>170</v>
      </c>
      <c r="C159" s="70" t="s">
        <v>114</v>
      </c>
      <c r="D159" s="70" t="s">
        <v>143</v>
      </c>
      <c r="E159" s="70" t="s">
        <v>630</v>
      </c>
      <c r="F159" s="70" t="s">
        <v>611</v>
      </c>
      <c r="G159" s="71" t="s">
        <v>83</v>
      </c>
      <c r="H159" s="52">
        <v>80</v>
      </c>
      <c r="I159" s="52">
        <v>80</v>
      </c>
      <c r="J159" s="67">
        <v>100</v>
      </c>
    </row>
    <row r="160" spans="1:10" s="207" customFormat="1" ht="30">
      <c r="A160" s="84" t="s">
        <v>928</v>
      </c>
      <c r="B160" s="70" t="s">
        <v>170</v>
      </c>
      <c r="C160" s="70" t="s">
        <v>114</v>
      </c>
      <c r="D160" s="70" t="s">
        <v>143</v>
      </c>
      <c r="E160" s="70" t="s">
        <v>929</v>
      </c>
      <c r="F160" s="70"/>
      <c r="G160" s="71"/>
      <c r="H160" s="52">
        <v>504</v>
      </c>
      <c r="I160" s="52">
        <v>504</v>
      </c>
      <c r="J160" s="67">
        <v>100</v>
      </c>
    </row>
    <row r="161" spans="1:10" s="207" customFormat="1" ht="30">
      <c r="A161" s="84" t="s">
        <v>617</v>
      </c>
      <c r="B161" s="70" t="s">
        <v>170</v>
      </c>
      <c r="C161" s="70" t="s">
        <v>114</v>
      </c>
      <c r="D161" s="70" t="s">
        <v>143</v>
      </c>
      <c r="E161" s="70" t="s">
        <v>929</v>
      </c>
      <c r="F161" s="70" t="s">
        <v>618</v>
      </c>
      <c r="G161" s="71"/>
      <c r="H161" s="52">
        <v>504</v>
      </c>
      <c r="I161" s="52">
        <v>504</v>
      </c>
      <c r="J161" s="67">
        <v>100</v>
      </c>
    </row>
    <row r="162" spans="1:10" s="207" customFormat="1" ht="15">
      <c r="A162" s="11" t="s">
        <v>72</v>
      </c>
      <c r="B162" s="70" t="s">
        <v>170</v>
      </c>
      <c r="C162" s="70" t="s">
        <v>114</v>
      </c>
      <c r="D162" s="70" t="s">
        <v>143</v>
      </c>
      <c r="E162" s="70" t="s">
        <v>929</v>
      </c>
      <c r="F162" s="70" t="s">
        <v>618</v>
      </c>
      <c r="G162" s="71" t="s">
        <v>73</v>
      </c>
      <c r="H162" s="52">
        <v>504</v>
      </c>
      <c r="I162" s="52">
        <v>504</v>
      </c>
      <c r="J162" s="67">
        <v>100</v>
      </c>
    </row>
    <row r="163" spans="1:10" s="207" customFormat="1" ht="15" hidden="1">
      <c r="A163" s="84" t="s">
        <v>612</v>
      </c>
      <c r="B163" s="70" t="s">
        <v>170</v>
      </c>
      <c r="C163" s="70" t="s">
        <v>114</v>
      </c>
      <c r="D163" s="70" t="s">
        <v>143</v>
      </c>
      <c r="E163" s="70" t="s">
        <v>929</v>
      </c>
      <c r="F163" s="70" t="s">
        <v>611</v>
      </c>
      <c r="G163" s="71"/>
      <c r="H163" s="52">
        <v>0</v>
      </c>
      <c r="I163" s="52">
        <v>0</v>
      </c>
      <c r="J163" s="67" t="e">
        <v>#DIV/0!</v>
      </c>
    </row>
    <row r="164" spans="1:10" s="207" customFormat="1" ht="15" hidden="1">
      <c r="A164" s="77" t="s">
        <v>82</v>
      </c>
      <c r="B164" s="70" t="s">
        <v>170</v>
      </c>
      <c r="C164" s="70" t="s">
        <v>114</v>
      </c>
      <c r="D164" s="70" t="s">
        <v>143</v>
      </c>
      <c r="E164" s="70" t="s">
        <v>929</v>
      </c>
      <c r="F164" s="70" t="s">
        <v>611</v>
      </c>
      <c r="G164" s="71" t="s">
        <v>83</v>
      </c>
      <c r="H164" s="52">
        <v>0</v>
      </c>
      <c r="I164" s="52">
        <v>0</v>
      </c>
      <c r="J164" s="67" t="e">
        <v>#DIV/0!</v>
      </c>
    </row>
    <row r="165" spans="1:10" s="207" customFormat="1" ht="30">
      <c r="A165" s="84" t="s">
        <v>931</v>
      </c>
      <c r="B165" s="70" t="s">
        <v>170</v>
      </c>
      <c r="C165" s="70" t="s">
        <v>114</v>
      </c>
      <c r="D165" s="70" t="s">
        <v>143</v>
      </c>
      <c r="E165" s="70" t="s">
        <v>930</v>
      </c>
      <c r="F165" s="70"/>
      <c r="G165" s="71"/>
      <c r="H165" s="52">
        <v>792.5</v>
      </c>
      <c r="I165" s="52">
        <v>792.4</v>
      </c>
      <c r="J165" s="67">
        <v>99.98738170347004</v>
      </c>
    </row>
    <row r="166" spans="1:10" s="207" customFormat="1" ht="15">
      <c r="A166" s="77" t="s">
        <v>621</v>
      </c>
      <c r="B166" s="70" t="s">
        <v>170</v>
      </c>
      <c r="C166" s="70" t="s">
        <v>114</v>
      </c>
      <c r="D166" s="70" t="s">
        <v>143</v>
      </c>
      <c r="E166" s="70" t="s">
        <v>930</v>
      </c>
      <c r="F166" s="70" t="s">
        <v>620</v>
      </c>
      <c r="G166" s="71"/>
      <c r="H166" s="52">
        <v>792.5</v>
      </c>
      <c r="I166" s="52">
        <v>792.4</v>
      </c>
      <c r="J166" s="67">
        <v>99.98738170347004</v>
      </c>
    </row>
    <row r="167" spans="1:10" s="207" customFormat="1" ht="15">
      <c r="A167" s="77" t="s">
        <v>82</v>
      </c>
      <c r="B167" s="70" t="s">
        <v>170</v>
      </c>
      <c r="C167" s="70" t="s">
        <v>114</v>
      </c>
      <c r="D167" s="70" t="s">
        <v>143</v>
      </c>
      <c r="E167" s="70" t="s">
        <v>930</v>
      </c>
      <c r="F167" s="70" t="s">
        <v>620</v>
      </c>
      <c r="G167" s="71" t="s">
        <v>83</v>
      </c>
      <c r="H167" s="52">
        <v>792.5</v>
      </c>
      <c r="I167" s="52">
        <v>792.4</v>
      </c>
      <c r="J167" s="67">
        <v>99.98738170347004</v>
      </c>
    </row>
    <row r="168" spans="1:10" s="207" customFormat="1" ht="45" hidden="1">
      <c r="A168" s="11" t="s">
        <v>187</v>
      </c>
      <c r="B168" s="70" t="s">
        <v>170</v>
      </c>
      <c r="C168" s="70" t="s">
        <v>114</v>
      </c>
      <c r="D168" s="70" t="s">
        <v>143</v>
      </c>
      <c r="E168" s="70" t="s">
        <v>188</v>
      </c>
      <c r="F168" s="70"/>
      <c r="G168" s="71"/>
      <c r="H168" s="52">
        <v>0</v>
      </c>
      <c r="I168" s="52">
        <v>0</v>
      </c>
      <c r="J168" s="67" t="e">
        <v>#DIV/0!</v>
      </c>
    </row>
    <row r="169" spans="1:10" s="207" customFormat="1" ht="30" hidden="1">
      <c r="A169" s="77" t="s">
        <v>617</v>
      </c>
      <c r="B169" s="70" t="s">
        <v>170</v>
      </c>
      <c r="C169" s="70" t="s">
        <v>114</v>
      </c>
      <c r="D169" s="70" t="s">
        <v>143</v>
      </c>
      <c r="E169" s="70" t="s">
        <v>188</v>
      </c>
      <c r="F169" s="70" t="s">
        <v>618</v>
      </c>
      <c r="G169" s="71"/>
      <c r="H169" s="52">
        <v>0</v>
      </c>
      <c r="I169" s="52">
        <v>0</v>
      </c>
      <c r="J169" s="67" t="e">
        <v>#DIV/0!</v>
      </c>
    </row>
    <row r="170" spans="1:10" s="207" customFormat="1" ht="15" hidden="1">
      <c r="A170" s="11" t="s">
        <v>72</v>
      </c>
      <c r="B170" s="70" t="s">
        <v>170</v>
      </c>
      <c r="C170" s="70" t="s">
        <v>114</v>
      </c>
      <c r="D170" s="70" t="s">
        <v>143</v>
      </c>
      <c r="E170" s="70" t="s">
        <v>188</v>
      </c>
      <c r="F170" s="70" t="s">
        <v>618</v>
      </c>
      <c r="G170" s="71" t="s">
        <v>73</v>
      </c>
      <c r="H170" s="52">
        <v>0</v>
      </c>
      <c r="I170" s="52">
        <v>0</v>
      </c>
      <c r="J170" s="67" t="e">
        <v>#DIV/0!</v>
      </c>
    </row>
    <row r="171" spans="1:10" s="207" customFormat="1" ht="15" hidden="1">
      <c r="A171" s="84" t="s">
        <v>634</v>
      </c>
      <c r="B171" s="70" t="s">
        <v>170</v>
      </c>
      <c r="C171" s="70" t="s">
        <v>114</v>
      </c>
      <c r="D171" s="70" t="s">
        <v>143</v>
      </c>
      <c r="E171" s="70" t="s">
        <v>635</v>
      </c>
      <c r="F171" s="70"/>
      <c r="G171" s="71"/>
      <c r="H171" s="52">
        <v>0</v>
      </c>
      <c r="I171" s="52">
        <v>0</v>
      </c>
      <c r="J171" s="67" t="e">
        <v>#DIV/0!</v>
      </c>
    </row>
    <row r="172" spans="1:10" s="207" customFormat="1" ht="15" hidden="1">
      <c r="A172" s="84" t="s">
        <v>612</v>
      </c>
      <c r="B172" s="70" t="s">
        <v>170</v>
      </c>
      <c r="C172" s="70" t="s">
        <v>114</v>
      </c>
      <c r="D172" s="70" t="s">
        <v>143</v>
      </c>
      <c r="E172" s="70" t="s">
        <v>635</v>
      </c>
      <c r="F172" s="70" t="s">
        <v>611</v>
      </c>
      <c r="G172" s="71"/>
      <c r="H172" s="52">
        <v>0</v>
      </c>
      <c r="I172" s="52">
        <v>0</v>
      </c>
      <c r="J172" s="67" t="e">
        <v>#DIV/0!</v>
      </c>
    </row>
    <row r="173" spans="1:10" s="207" customFormat="1" ht="15" hidden="1">
      <c r="A173" s="77" t="s">
        <v>82</v>
      </c>
      <c r="B173" s="70" t="s">
        <v>170</v>
      </c>
      <c r="C173" s="70" t="s">
        <v>114</v>
      </c>
      <c r="D173" s="70" t="s">
        <v>143</v>
      </c>
      <c r="E173" s="70" t="s">
        <v>635</v>
      </c>
      <c r="F173" s="70" t="s">
        <v>611</v>
      </c>
      <c r="G173" s="71" t="s">
        <v>83</v>
      </c>
      <c r="H173" s="52">
        <v>0</v>
      </c>
      <c r="I173" s="52">
        <v>0</v>
      </c>
      <c r="J173" s="67" t="e">
        <v>#DIV/0!</v>
      </c>
    </row>
    <row r="174" spans="1:10" s="207" customFormat="1" ht="15" hidden="1">
      <c r="A174" s="77" t="s">
        <v>621</v>
      </c>
      <c r="B174" s="70" t="s">
        <v>170</v>
      </c>
      <c r="C174" s="70" t="s">
        <v>114</v>
      </c>
      <c r="D174" s="70" t="s">
        <v>143</v>
      </c>
      <c r="E174" s="70" t="s">
        <v>635</v>
      </c>
      <c r="F174" s="70" t="s">
        <v>620</v>
      </c>
      <c r="G174" s="71"/>
      <c r="H174" s="52">
        <v>0</v>
      </c>
      <c r="I174" s="52">
        <v>0</v>
      </c>
      <c r="J174" s="67" t="e">
        <v>#DIV/0!</v>
      </c>
    </row>
    <row r="175" spans="1:10" s="207" customFormat="1" ht="15" hidden="1">
      <c r="A175" s="77" t="s">
        <v>82</v>
      </c>
      <c r="B175" s="70" t="s">
        <v>170</v>
      </c>
      <c r="C175" s="70" t="s">
        <v>114</v>
      </c>
      <c r="D175" s="70" t="s">
        <v>143</v>
      </c>
      <c r="E175" s="70" t="s">
        <v>635</v>
      </c>
      <c r="F175" s="70" t="s">
        <v>620</v>
      </c>
      <c r="G175" s="71" t="s">
        <v>83</v>
      </c>
      <c r="H175" s="52">
        <v>0</v>
      </c>
      <c r="I175" s="52">
        <v>0</v>
      </c>
      <c r="J175" s="67" t="e">
        <v>#DIV/0!</v>
      </c>
    </row>
    <row r="176" spans="1:10" s="207" customFormat="1" ht="30" hidden="1">
      <c r="A176" s="77" t="s">
        <v>617</v>
      </c>
      <c r="B176" s="70" t="s">
        <v>170</v>
      </c>
      <c r="C176" s="70" t="s">
        <v>114</v>
      </c>
      <c r="D176" s="70" t="s">
        <v>143</v>
      </c>
      <c r="E176" s="70" t="s">
        <v>635</v>
      </c>
      <c r="F176" s="70" t="s">
        <v>618</v>
      </c>
      <c r="G176" s="71"/>
      <c r="H176" s="52">
        <v>0</v>
      </c>
      <c r="I176" s="52">
        <v>0</v>
      </c>
      <c r="J176" s="67" t="e">
        <v>#DIV/0!</v>
      </c>
    </row>
    <row r="177" spans="1:10" s="207" customFormat="1" ht="15" hidden="1">
      <c r="A177" s="11" t="s">
        <v>72</v>
      </c>
      <c r="B177" s="70" t="s">
        <v>170</v>
      </c>
      <c r="C177" s="70" t="s">
        <v>114</v>
      </c>
      <c r="D177" s="70" t="s">
        <v>143</v>
      </c>
      <c r="E177" s="70" t="s">
        <v>635</v>
      </c>
      <c r="F177" s="70" t="s">
        <v>618</v>
      </c>
      <c r="G177" s="71" t="s">
        <v>73</v>
      </c>
      <c r="H177" s="52">
        <v>0</v>
      </c>
      <c r="I177" s="52">
        <v>0</v>
      </c>
      <c r="J177" s="67" t="e">
        <v>#DIV/0!</v>
      </c>
    </row>
    <row r="178" spans="1:10" s="207" customFormat="1" ht="15">
      <c r="A178" s="84" t="s">
        <v>634</v>
      </c>
      <c r="B178" s="70" t="s">
        <v>170</v>
      </c>
      <c r="C178" s="70" t="s">
        <v>114</v>
      </c>
      <c r="D178" s="70" t="s">
        <v>143</v>
      </c>
      <c r="E178" s="70" t="s">
        <v>672</v>
      </c>
      <c r="F178" s="70"/>
      <c r="G178" s="71"/>
      <c r="H178" s="52">
        <v>4555.5</v>
      </c>
      <c r="I178" s="52">
        <v>4030.2000000000003</v>
      </c>
      <c r="J178" s="67">
        <v>88.46888376687521</v>
      </c>
    </row>
    <row r="179" spans="1:10" s="207" customFormat="1" ht="15">
      <c r="A179" s="84" t="s">
        <v>612</v>
      </c>
      <c r="B179" s="70" t="s">
        <v>170</v>
      </c>
      <c r="C179" s="70" t="s">
        <v>114</v>
      </c>
      <c r="D179" s="70" t="s">
        <v>143</v>
      </c>
      <c r="E179" s="70" t="s">
        <v>672</v>
      </c>
      <c r="F179" s="70" t="s">
        <v>611</v>
      </c>
      <c r="G179" s="71"/>
      <c r="H179" s="52">
        <v>3277.1</v>
      </c>
      <c r="I179" s="52">
        <v>2751.8</v>
      </c>
      <c r="J179" s="67">
        <v>83.97058374782583</v>
      </c>
    </row>
    <row r="180" spans="1:10" s="207" customFormat="1" ht="15">
      <c r="A180" s="77" t="s">
        <v>82</v>
      </c>
      <c r="B180" s="70" t="s">
        <v>170</v>
      </c>
      <c r="C180" s="70" t="s">
        <v>114</v>
      </c>
      <c r="D180" s="70" t="s">
        <v>143</v>
      </c>
      <c r="E180" s="70" t="s">
        <v>672</v>
      </c>
      <c r="F180" s="70" t="s">
        <v>611</v>
      </c>
      <c r="G180" s="71" t="s">
        <v>83</v>
      </c>
      <c r="H180" s="52">
        <v>3277.1</v>
      </c>
      <c r="I180" s="52">
        <v>2751.8</v>
      </c>
      <c r="J180" s="67">
        <v>83.97058374782583</v>
      </c>
    </row>
    <row r="181" spans="1:10" s="207" customFormat="1" ht="15">
      <c r="A181" s="84" t="s">
        <v>621</v>
      </c>
      <c r="B181" s="70" t="s">
        <v>170</v>
      </c>
      <c r="C181" s="70" t="s">
        <v>114</v>
      </c>
      <c r="D181" s="70" t="s">
        <v>143</v>
      </c>
      <c r="E181" s="70" t="s">
        <v>672</v>
      </c>
      <c r="F181" s="70" t="s">
        <v>620</v>
      </c>
      <c r="G181" s="71"/>
      <c r="H181" s="52">
        <v>896.8000000000001</v>
      </c>
      <c r="I181" s="52">
        <v>896.8</v>
      </c>
      <c r="J181" s="67">
        <v>100</v>
      </c>
    </row>
    <row r="182" spans="1:10" s="207" customFormat="1" ht="15">
      <c r="A182" s="77" t="s">
        <v>82</v>
      </c>
      <c r="B182" s="70" t="s">
        <v>170</v>
      </c>
      <c r="C182" s="70" t="s">
        <v>114</v>
      </c>
      <c r="D182" s="70" t="s">
        <v>143</v>
      </c>
      <c r="E182" s="70" t="s">
        <v>672</v>
      </c>
      <c r="F182" s="70" t="s">
        <v>620</v>
      </c>
      <c r="G182" s="71" t="s">
        <v>83</v>
      </c>
      <c r="H182" s="52">
        <v>896.8000000000001</v>
      </c>
      <c r="I182" s="52">
        <v>896.8</v>
      </c>
      <c r="J182" s="67">
        <v>100</v>
      </c>
    </row>
    <row r="183" spans="1:10" s="207" customFormat="1" ht="30">
      <c r="A183" s="77" t="s">
        <v>617</v>
      </c>
      <c r="B183" s="70" t="s">
        <v>170</v>
      </c>
      <c r="C183" s="70" t="s">
        <v>114</v>
      </c>
      <c r="D183" s="70" t="s">
        <v>143</v>
      </c>
      <c r="E183" s="70" t="s">
        <v>672</v>
      </c>
      <c r="F183" s="70" t="s">
        <v>618</v>
      </c>
      <c r="G183" s="71"/>
      <c r="H183" s="52">
        <v>381.6</v>
      </c>
      <c r="I183" s="52">
        <v>381.6</v>
      </c>
      <c r="J183" s="67">
        <v>100</v>
      </c>
    </row>
    <row r="184" spans="1:10" s="207" customFormat="1" ht="15">
      <c r="A184" s="11" t="s">
        <v>72</v>
      </c>
      <c r="B184" s="70" t="s">
        <v>170</v>
      </c>
      <c r="C184" s="70" t="s">
        <v>114</v>
      </c>
      <c r="D184" s="70" t="s">
        <v>143</v>
      </c>
      <c r="E184" s="70" t="s">
        <v>672</v>
      </c>
      <c r="F184" s="70" t="s">
        <v>618</v>
      </c>
      <c r="G184" s="71" t="s">
        <v>73</v>
      </c>
      <c r="H184" s="52">
        <v>381.6</v>
      </c>
      <c r="I184" s="52">
        <v>381.6</v>
      </c>
      <c r="J184" s="67">
        <v>100</v>
      </c>
    </row>
    <row r="185" spans="1:10" s="206" customFormat="1" ht="28.5">
      <c r="A185" s="68" t="s">
        <v>176</v>
      </c>
      <c r="B185" s="49" t="s">
        <v>170</v>
      </c>
      <c r="C185" s="49" t="s">
        <v>115</v>
      </c>
      <c r="D185" s="49" t="s">
        <v>132</v>
      </c>
      <c r="E185" s="49" t="s">
        <v>133</v>
      </c>
      <c r="F185" s="49"/>
      <c r="G185" s="66"/>
      <c r="H185" s="22">
        <v>5156.4</v>
      </c>
      <c r="I185" s="22">
        <v>4345.8</v>
      </c>
      <c r="J185" s="67">
        <v>84.2797300442169</v>
      </c>
    </row>
    <row r="186" spans="1:10" s="206" customFormat="1" ht="28.5">
      <c r="A186" s="68" t="s">
        <v>697</v>
      </c>
      <c r="B186" s="49" t="s">
        <v>170</v>
      </c>
      <c r="C186" s="49" t="s">
        <v>115</v>
      </c>
      <c r="D186" s="49" t="s">
        <v>130</v>
      </c>
      <c r="E186" s="49" t="s">
        <v>133</v>
      </c>
      <c r="F186" s="49"/>
      <c r="G186" s="66"/>
      <c r="H186" s="22">
        <v>5156.4</v>
      </c>
      <c r="I186" s="22">
        <v>4345.8</v>
      </c>
      <c r="J186" s="67">
        <v>84.2797300442169</v>
      </c>
    </row>
    <row r="187" spans="1:10" s="207" customFormat="1" ht="45">
      <c r="A187" s="77" t="s">
        <v>757</v>
      </c>
      <c r="B187" s="70" t="s">
        <v>170</v>
      </c>
      <c r="C187" s="70" t="s">
        <v>115</v>
      </c>
      <c r="D187" s="70" t="s">
        <v>130</v>
      </c>
      <c r="E187" s="70" t="s">
        <v>181</v>
      </c>
      <c r="F187" s="70"/>
      <c r="G187" s="71"/>
      <c r="H187" s="52">
        <v>793.5000000000001</v>
      </c>
      <c r="I187" s="52">
        <v>743.2</v>
      </c>
      <c r="J187" s="67">
        <v>93.66099558916193</v>
      </c>
    </row>
    <row r="188" spans="1:10" s="207" customFormat="1" ht="15">
      <c r="A188" s="77" t="s">
        <v>612</v>
      </c>
      <c r="B188" s="70" t="s">
        <v>170</v>
      </c>
      <c r="C188" s="70" t="s">
        <v>115</v>
      </c>
      <c r="D188" s="70" t="s">
        <v>130</v>
      </c>
      <c r="E188" s="70" t="s">
        <v>181</v>
      </c>
      <c r="F188" s="70" t="s">
        <v>611</v>
      </c>
      <c r="G188" s="71"/>
      <c r="H188" s="52">
        <v>39.6</v>
      </c>
      <c r="I188" s="52">
        <v>39.6</v>
      </c>
      <c r="J188" s="67">
        <v>100</v>
      </c>
    </row>
    <row r="189" spans="1:10" s="207" customFormat="1" ht="15">
      <c r="A189" s="77" t="s">
        <v>82</v>
      </c>
      <c r="B189" s="70" t="s">
        <v>170</v>
      </c>
      <c r="C189" s="70" t="s">
        <v>115</v>
      </c>
      <c r="D189" s="70" t="s">
        <v>130</v>
      </c>
      <c r="E189" s="70" t="s">
        <v>181</v>
      </c>
      <c r="F189" s="70" t="s">
        <v>611</v>
      </c>
      <c r="G189" s="71" t="s">
        <v>83</v>
      </c>
      <c r="H189" s="52">
        <v>39.6</v>
      </c>
      <c r="I189" s="52">
        <v>39.6</v>
      </c>
      <c r="J189" s="67">
        <v>100</v>
      </c>
    </row>
    <row r="190" spans="1:10" s="207" customFormat="1" ht="30">
      <c r="A190" s="77" t="s">
        <v>617</v>
      </c>
      <c r="B190" s="70" t="s">
        <v>170</v>
      </c>
      <c r="C190" s="70" t="s">
        <v>115</v>
      </c>
      <c r="D190" s="70" t="s">
        <v>130</v>
      </c>
      <c r="E190" s="70" t="s">
        <v>181</v>
      </c>
      <c r="F190" s="70" t="s">
        <v>618</v>
      </c>
      <c r="G190" s="71"/>
      <c r="H190" s="52">
        <v>753.9000000000001</v>
      </c>
      <c r="I190" s="52">
        <v>703.6</v>
      </c>
      <c r="J190" s="67">
        <v>93.32802758986602</v>
      </c>
    </row>
    <row r="191" spans="1:10" s="207" customFormat="1" ht="15">
      <c r="A191" s="11" t="s">
        <v>72</v>
      </c>
      <c r="B191" s="70" t="s">
        <v>170</v>
      </c>
      <c r="C191" s="70" t="s">
        <v>115</v>
      </c>
      <c r="D191" s="70" t="s">
        <v>130</v>
      </c>
      <c r="E191" s="70" t="s">
        <v>181</v>
      </c>
      <c r="F191" s="70" t="s">
        <v>618</v>
      </c>
      <c r="G191" s="71" t="s">
        <v>73</v>
      </c>
      <c r="H191" s="52">
        <v>753.9000000000001</v>
      </c>
      <c r="I191" s="52">
        <v>703.6</v>
      </c>
      <c r="J191" s="67">
        <v>93.32802758986602</v>
      </c>
    </row>
    <row r="192" spans="1:10" s="207" customFormat="1" ht="15">
      <c r="A192" s="77" t="s">
        <v>179</v>
      </c>
      <c r="B192" s="70" t="s">
        <v>170</v>
      </c>
      <c r="C192" s="70" t="s">
        <v>115</v>
      </c>
      <c r="D192" s="70" t="s">
        <v>130</v>
      </c>
      <c r="E192" s="70" t="s">
        <v>180</v>
      </c>
      <c r="F192" s="70"/>
      <c r="G192" s="71"/>
      <c r="H192" s="52">
        <v>51.8</v>
      </c>
      <c r="I192" s="52">
        <v>51.8</v>
      </c>
      <c r="J192" s="67">
        <v>99.99999999999999</v>
      </c>
    </row>
    <row r="193" spans="1:10" s="207" customFormat="1" ht="30">
      <c r="A193" s="77" t="s">
        <v>617</v>
      </c>
      <c r="B193" s="70" t="s">
        <v>170</v>
      </c>
      <c r="C193" s="70" t="s">
        <v>115</v>
      </c>
      <c r="D193" s="70" t="s">
        <v>130</v>
      </c>
      <c r="E193" s="70" t="s">
        <v>180</v>
      </c>
      <c r="F193" s="70" t="s">
        <v>618</v>
      </c>
      <c r="G193" s="71"/>
      <c r="H193" s="52">
        <v>51.8</v>
      </c>
      <c r="I193" s="52">
        <v>51.8</v>
      </c>
      <c r="J193" s="67">
        <v>99.99999999999999</v>
      </c>
    </row>
    <row r="194" spans="1:10" s="207" customFormat="1" ht="15">
      <c r="A194" s="11" t="s">
        <v>72</v>
      </c>
      <c r="B194" s="70" t="s">
        <v>170</v>
      </c>
      <c r="C194" s="70" t="s">
        <v>115</v>
      </c>
      <c r="D194" s="70" t="s">
        <v>130</v>
      </c>
      <c r="E194" s="70" t="s">
        <v>180</v>
      </c>
      <c r="F194" s="70" t="s">
        <v>618</v>
      </c>
      <c r="G194" s="71" t="s">
        <v>73</v>
      </c>
      <c r="H194" s="52">
        <v>51.8</v>
      </c>
      <c r="I194" s="52">
        <v>51.8</v>
      </c>
      <c r="J194" s="67">
        <v>99.99999999999999</v>
      </c>
    </row>
    <row r="195" spans="1:10" s="207" customFormat="1" ht="15">
      <c r="A195" s="77" t="s">
        <v>971</v>
      </c>
      <c r="B195" s="70" t="s">
        <v>170</v>
      </c>
      <c r="C195" s="70" t="s">
        <v>115</v>
      </c>
      <c r="D195" s="70" t="s">
        <v>130</v>
      </c>
      <c r="E195" s="70" t="s">
        <v>970</v>
      </c>
      <c r="F195" s="70"/>
      <c r="G195" s="71"/>
      <c r="H195" s="52">
        <v>600</v>
      </c>
      <c r="I195" s="52">
        <v>600</v>
      </c>
      <c r="J195" s="67">
        <v>100</v>
      </c>
    </row>
    <row r="196" spans="1:10" s="207" customFormat="1" ht="30">
      <c r="A196" s="77" t="s">
        <v>617</v>
      </c>
      <c r="B196" s="70" t="s">
        <v>170</v>
      </c>
      <c r="C196" s="70" t="s">
        <v>115</v>
      </c>
      <c r="D196" s="70" t="s">
        <v>130</v>
      </c>
      <c r="E196" s="70" t="s">
        <v>970</v>
      </c>
      <c r="F196" s="70" t="s">
        <v>618</v>
      </c>
      <c r="G196" s="71"/>
      <c r="H196" s="52">
        <v>600</v>
      </c>
      <c r="I196" s="52">
        <v>600</v>
      </c>
      <c r="J196" s="67">
        <v>100</v>
      </c>
    </row>
    <row r="197" spans="1:10" s="207" customFormat="1" ht="15">
      <c r="A197" s="11" t="s">
        <v>72</v>
      </c>
      <c r="B197" s="70" t="s">
        <v>170</v>
      </c>
      <c r="C197" s="70" t="s">
        <v>115</v>
      </c>
      <c r="D197" s="70" t="s">
        <v>130</v>
      </c>
      <c r="E197" s="70" t="s">
        <v>970</v>
      </c>
      <c r="F197" s="70" t="s">
        <v>618</v>
      </c>
      <c r="G197" s="71" t="s">
        <v>73</v>
      </c>
      <c r="H197" s="52">
        <v>600</v>
      </c>
      <c r="I197" s="52">
        <v>600</v>
      </c>
      <c r="J197" s="67">
        <v>100</v>
      </c>
    </row>
    <row r="198" spans="1:10" s="207" customFormat="1" ht="30">
      <c r="A198" s="72" t="s">
        <v>182</v>
      </c>
      <c r="B198" s="70" t="s">
        <v>170</v>
      </c>
      <c r="C198" s="70" t="s">
        <v>115</v>
      </c>
      <c r="D198" s="70" t="s">
        <v>130</v>
      </c>
      <c r="E198" s="70" t="s">
        <v>183</v>
      </c>
      <c r="F198" s="70"/>
      <c r="G198" s="71"/>
      <c r="H198" s="52">
        <v>2489.1</v>
      </c>
      <c r="I198" s="52">
        <v>1728.8</v>
      </c>
      <c r="J198" s="67">
        <v>69.45482302840384</v>
      </c>
    </row>
    <row r="199" spans="1:10" s="207" customFormat="1" ht="15">
      <c r="A199" s="77" t="s">
        <v>621</v>
      </c>
      <c r="B199" s="70" t="s">
        <v>170</v>
      </c>
      <c r="C199" s="70" t="s">
        <v>115</v>
      </c>
      <c r="D199" s="70" t="s">
        <v>130</v>
      </c>
      <c r="E199" s="70" t="s">
        <v>183</v>
      </c>
      <c r="F199" s="70" t="s">
        <v>620</v>
      </c>
      <c r="G199" s="71"/>
      <c r="H199" s="52">
        <v>2489.1</v>
      </c>
      <c r="I199" s="52">
        <v>1728.8</v>
      </c>
      <c r="J199" s="67">
        <v>69.45482302840384</v>
      </c>
    </row>
    <row r="200" spans="1:10" s="207" customFormat="1" ht="15">
      <c r="A200" s="77" t="s">
        <v>82</v>
      </c>
      <c r="B200" s="70" t="s">
        <v>170</v>
      </c>
      <c r="C200" s="70" t="s">
        <v>115</v>
      </c>
      <c r="D200" s="70" t="s">
        <v>130</v>
      </c>
      <c r="E200" s="70" t="s">
        <v>183</v>
      </c>
      <c r="F200" s="70" t="s">
        <v>620</v>
      </c>
      <c r="G200" s="71" t="s">
        <v>83</v>
      </c>
      <c r="H200" s="52">
        <v>2489.1</v>
      </c>
      <c r="I200" s="52">
        <v>1728.8</v>
      </c>
      <c r="J200" s="67">
        <v>69.45482302840384</v>
      </c>
    </row>
    <row r="201" spans="1:10" s="207" customFormat="1" ht="30">
      <c r="A201" s="84" t="s">
        <v>665</v>
      </c>
      <c r="B201" s="70" t="s">
        <v>170</v>
      </c>
      <c r="C201" s="70" t="s">
        <v>115</v>
      </c>
      <c r="D201" s="70" t="s">
        <v>130</v>
      </c>
      <c r="E201" s="70" t="s">
        <v>666</v>
      </c>
      <c r="F201" s="70"/>
      <c r="G201" s="71"/>
      <c r="H201" s="52">
        <v>1132</v>
      </c>
      <c r="I201" s="52">
        <v>1132</v>
      </c>
      <c r="J201" s="67">
        <v>100</v>
      </c>
    </row>
    <row r="202" spans="1:10" s="207" customFormat="1" ht="15">
      <c r="A202" s="84" t="s">
        <v>621</v>
      </c>
      <c r="B202" s="70" t="s">
        <v>170</v>
      </c>
      <c r="C202" s="70" t="s">
        <v>115</v>
      </c>
      <c r="D202" s="70" t="s">
        <v>130</v>
      </c>
      <c r="E202" s="70" t="s">
        <v>666</v>
      </c>
      <c r="F202" s="70" t="s">
        <v>620</v>
      </c>
      <c r="G202" s="71"/>
      <c r="H202" s="52">
        <v>1132</v>
      </c>
      <c r="I202" s="52">
        <v>1132</v>
      </c>
      <c r="J202" s="67">
        <v>100</v>
      </c>
    </row>
    <row r="203" spans="1:10" s="207" customFormat="1" ht="15">
      <c r="A203" s="77" t="s">
        <v>82</v>
      </c>
      <c r="B203" s="70" t="s">
        <v>170</v>
      </c>
      <c r="C203" s="70" t="s">
        <v>115</v>
      </c>
      <c r="D203" s="70" t="s">
        <v>130</v>
      </c>
      <c r="E203" s="70" t="s">
        <v>666</v>
      </c>
      <c r="F203" s="70" t="s">
        <v>620</v>
      </c>
      <c r="G203" s="71" t="s">
        <v>83</v>
      </c>
      <c r="H203" s="52">
        <v>1132</v>
      </c>
      <c r="I203" s="52">
        <v>1132</v>
      </c>
      <c r="J203" s="67">
        <v>100</v>
      </c>
    </row>
    <row r="204" spans="1:10" s="207" customFormat="1" ht="20.25" customHeight="1">
      <c r="A204" s="77" t="s">
        <v>989</v>
      </c>
      <c r="B204" s="70" t="s">
        <v>170</v>
      </c>
      <c r="C204" s="70" t="s">
        <v>115</v>
      </c>
      <c r="D204" s="70" t="s">
        <v>130</v>
      </c>
      <c r="E204" s="70" t="s">
        <v>990</v>
      </c>
      <c r="F204" s="70"/>
      <c r="G204" s="71"/>
      <c r="H204" s="52">
        <v>90</v>
      </c>
      <c r="I204" s="52">
        <v>90</v>
      </c>
      <c r="J204" s="67">
        <v>100</v>
      </c>
    </row>
    <row r="205" spans="1:10" s="207" customFormat="1" ht="30">
      <c r="A205" s="77" t="s">
        <v>617</v>
      </c>
      <c r="B205" s="70" t="s">
        <v>170</v>
      </c>
      <c r="C205" s="70" t="s">
        <v>115</v>
      </c>
      <c r="D205" s="70" t="s">
        <v>130</v>
      </c>
      <c r="E205" s="70" t="s">
        <v>990</v>
      </c>
      <c r="F205" s="70" t="s">
        <v>618</v>
      </c>
      <c r="G205" s="71"/>
      <c r="H205" s="52">
        <v>90</v>
      </c>
      <c r="I205" s="52">
        <v>90</v>
      </c>
      <c r="J205" s="67">
        <v>100</v>
      </c>
    </row>
    <row r="206" spans="1:10" s="207" customFormat="1" ht="15">
      <c r="A206" s="11" t="s">
        <v>72</v>
      </c>
      <c r="B206" s="70" t="s">
        <v>170</v>
      </c>
      <c r="C206" s="70" t="s">
        <v>115</v>
      </c>
      <c r="D206" s="70" t="s">
        <v>130</v>
      </c>
      <c r="E206" s="70" t="s">
        <v>990</v>
      </c>
      <c r="F206" s="70" t="s">
        <v>618</v>
      </c>
      <c r="G206" s="71" t="s">
        <v>73</v>
      </c>
      <c r="H206" s="52">
        <v>90</v>
      </c>
      <c r="I206" s="52">
        <v>90</v>
      </c>
      <c r="J206" s="67">
        <v>100</v>
      </c>
    </row>
    <row r="207" spans="1:10" s="206" customFormat="1" ht="28.5">
      <c r="A207" s="68" t="s">
        <v>184</v>
      </c>
      <c r="B207" s="49" t="s">
        <v>170</v>
      </c>
      <c r="C207" s="49" t="s">
        <v>117</v>
      </c>
      <c r="D207" s="49" t="s">
        <v>132</v>
      </c>
      <c r="E207" s="49" t="s">
        <v>133</v>
      </c>
      <c r="F207" s="49"/>
      <c r="G207" s="66"/>
      <c r="H207" s="22">
        <v>90364.49999999999</v>
      </c>
      <c r="I207" s="22">
        <v>88221.3</v>
      </c>
      <c r="J207" s="67">
        <v>97.62827216440085</v>
      </c>
    </row>
    <row r="208" spans="1:10" s="206" customFormat="1" ht="42.75">
      <c r="A208" s="80" t="s">
        <v>776</v>
      </c>
      <c r="B208" s="49" t="s">
        <v>170</v>
      </c>
      <c r="C208" s="49" t="s">
        <v>117</v>
      </c>
      <c r="D208" s="49" t="s">
        <v>130</v>
      </c>
      <c r="E208" s="49" t="s">
        <v>133</v>
      </c>
      <c r="F208" s="49"/>
      <c r="G208" s="66"/>
      <c r="H208" s="22">
        <v>90364.49999999999</v>
      </c>
      <c r="I208" s="22">
        <v>88221.3</v>
      </c>
      <c r="J208" s="67">
        <v>97.62827216440085</v>
      </c>
    </row>
    <row r="209" spans="1:10" s="207" customFormat="1" ht="15">
      <c r="A209" s="11" t="s">
        <v>173</v>
      </c>
      <c r="B209" s="70" t="s">
        <v>170</v>
      </c>
      <c r="C209" s="70" t="s">
        <v>117</v>
      </c>
      <c r="D209" s="70" t="s">
        <v>130</v>
      </c>
      <c r="E209" s="70" t="s">
        <v>174</v>
      </c>
      <c r="F209" s="70"/>
      <c r="G209" s="71"/>
      <c r="H209" s="52">
        <v>3580.4</v>
      </c>
      <c r="I209" s="52">
        <v>3527</v>
      </c>
      <c r="J209" s="67">
        <v>98.50854653111384</v>
      </c>
    </row>
    <row r="210" spans="1:10" s="207" customFormat="1" ht="45">
      <c r="A210" s="77" t="s">
        <v>609</v>
      </c>
      <c r="B210" s="70" t="s">
        <v>170</v>
      </c>
      <c r="C210" s="70" t="s">
        <v>117</v>
      </c>
      <c r="D210" s="70" t="s">
        <v>130</v>
      </c>
      <c r="E210" s="70" t="s">
        <v>174</v>
      </c>
      <c r="F210" s="70" t="s">
        <v>610</v>
      </c>
      <c r="G210" s="71"/>
      <c r="H210" s="52">
        <v>3026.7</v>
      </c>
      <c r="I210" s="52">
        <v>3026.7</v>
      </c>
      <c r="J210" s="67">
        <v>100</v>
      </c>
    </row>
    <row r="211" spans="1:10" s="207" customFormat="1" ht="15">
      <c r="A211" s="77" t="s">
        <v>82</v>
      </c>
      <c r="B211" s="70" t="s">
        <v>170</v>
      </c>
      <c r="C211" s="70" t="s">
        <v>117</v>
      </c>
      <c r="D211" s="70" t="s">
        <v>130</v>
      </c>
      <c r="E211" s="70" t="s">
        <v>174</v>
      </c>
      <c r="F211" s="70" t="s">
        <v>610</v>
      </c>
      <c r="G211" s="71" t="s">
        <v>83</v>
      </c>
      <c r="H211" s="52">
        <v>3026.7</v>
      </c>
      <c r="I211" s="52">
        <v>3026.7</v>
      </c>
      <c r="J211" s="67">
        <v>100</v>
      </c>
    </row>
    <row r="212" spans="1:10" s="207" customFormat="1" ht="15">
      <c r="A212" s="77" t="s">
        <v>612</v>
      </c>
      <c r="B212" s="70" t="s">
        <v>170</v>
      </c>
      <c r="C212" s="70" t="s">
        <v>117</v>
      </c>
      <c r="D212" s="70" t="s">
        <v>130</v>
      </c>
      <c r="E212" s="70" t="s">
        <v>174</v>
      </c>
      <c r="F212" s="70" t="s">
        <v>611</v>
      </c>
      <c r="G212" s="71"/>
      <c r="H212" s="52">
        <v>550.8</v>
      </c>
      <c r="I212" s="52">
        <v>497.8</v>
      </c>
      <c r="J212" s="67">
        <v>90.37763253449529</v>
      </c>
    </row>
    <row r="213" spans="1:10" s="207" customFormat="1" ht="15">
      <c r="A213" s="77" t="s">
        <v>82</v>
      </c>
      <c r="B213" s="70" t="s">
        <v>170</v>
      </c>
      <c r="C213" s="70" t="s">
        <v>117</v>
      </c>
      <c r="D213" s="70" t="s">
        <v>130</v>
      </c>
      <c r="E213" s="70" t="s">
        <v>174</v>
      </c>
      <c r="F213" s="70" t="s">
        <v>611</v>
      </c>
      <c r="G213" s="71" t="s">
        <v>83</v>
      </c>
      <c r="H213" s="52">
        <v>550.8</v>
      </c>
      <c r="I213" s="52">
        <v>497.8</v>
      </c>
      <c r="J213" s="67">
        <v>90.37763253449529</v>
      </c>
    </row>
    <row r="214" spans="1:10" s="207" customFormat="1" ht="15">
      <c r="A214" s="72" t="s">
        <v>613</v>
      </c>
      <c r="B214" s="70" t="s">
        <v>170</v>
      </c>
      <c r="C214" s="70" t="s">
        <v>117</v>
      </c>
      <c r="D214" s="70" t="s">
        <v>130</v>
      </c>
      <c r="E214" s="70" t="s">
        <v>174</v>
      </c>
      <c r="F214" s="70" t="s">
        <v>614</v>
      </c>
      <c r="G214" s="71"/>
      <c r="H214" s="52">
        <v>2.9</v>
      </c>
      <c r="I214" s="52">
        <v>2.5</v>
      </c>
      <c r="J214" s="67">
        <v>86.20689655172414</v>
      </c>
    </row>
    <row r="215" spans="1:10" s="207" customFormat="1" ht="15">
      <c r="A215" s="77" t="s">
        <v>82</v>
      </c>
      <c r="B215" s="70" t="s">
        <v>170</v>
      </c>
      <c r="C215" s="70" t="s">
        <v>117</v>
      </c>
      <c r="D215" s="70" t="s">
        <v>130</v>
      </c>
      <c r="E215" s="70" t="s">
        <v>174</v>
      </c>
      <c r="F215" s="70" t="s">
        <v>614</v>
      </c>
      <c r="G215" s="71" t="s">
        <v>83</v>
      </c>
      <c r="H215" s="52">
        <v>2.9</v>
      </c>
      <c r="I215" s="52">
        <v>2.5</v>
      </c>
      <c r="J215" s="67">
        <v>86.20689655172414</v>
      </c>
    </row>
    <row r="216" spans="1:10" s="207" customFormat="1" ht="30">
      <c r="A216" s="72" t="s">
        <v>175</v>
      </c>
      <c r="B216" s="70" t="s">
        <v>170</v>
      </c>
      <c r="C216" s="70" t="s">
        <v>117</v>
      </c>
      <c r="D216" s="70" t="s">
        <v>130</v>
      </c>
      <c r="E216" s="70" t="s">
        <v>687</v>
      </c>
      <c r="F216" s="70"/>
      <c r="G216" s="71"/>
      <c r="H216" s="52">
        <v>2025.6</v>
      </c>
      <c r="I216" s="52">
        <v>2025.6</v>
      </c>
      <c r="J216" s="67">
        <v>100</v>
      </c>
    </row>
    <row r="217" spans="1:10" s="207" customFormat="1" ht="45">
      <c r="A217" s="77" t="s">
        <v>609</v>
      </c>
      <c r="B217" s="70" t="s">
        <v>170</v>
      </c>
      <c r="C217" s="70" t="s">
        <v>117</v>
      </c>
      <c r="D217" s="70" t="s">
        <v>130</v>
      </c>
      <c r="E217" s="70" t="s">
        <v>687</v>
      </c>
      <c r="F217" s="70" t="s">
        <v>610</v>
      </c>
      <c r="G217" s="71"/>
      <c r="H217" s="52">
        <v>2025.6</v>
      </c>
      <c r="I217" s="52">
        <v>2025.6</v>
      </c>
      <c r="J217" s="67">
        <v>100</v>
      </c>
    </row>
    <row r="218" spans="1:10" s="207" customFormat="1" ht="15">
      <c r="A218" s="77" t="s">
        <v>82</v>
      </c>
      <c r="B218" s="70" t="s">
        <v>170</v>
      </c>
      <c r="C218" s="70" t="s">
        <v>117</v>
      </c>
      <c r="D218" s="70" t="s">
        <v>130</v>
      </c>
      <c r="E218" s="70" t="s">
        <v>687</v>
      </c>
      <c r="F218" s="70" t="s">
        <v>610</v>
      </c>
      <c r="G218" s="71" t="s">
        <v>83</v>
      </c>
      <c r="H218" s="52">
        <v>2025.6</v>
      </c>
      <c r="I218" s="52">
        <v>2025.6</v>
      </c>
      <c r="J218" s="67">
        <v>100</v>
      </c>
    </row>
    <row r="219" spans="1:10" s="207" customFormat="1" ht="15">
      <c r="A219" s="77" t="s">
        <v>177</v>
      </c>
      <c r="B219" s="70" t="s">
        <v>170</v>
      </c>
      <c r="C219" s="70" t="s">
        <v>117</v>
      </c>
      <c r="D219" s="70" t="s">
        <v>130</v>
      </c>
      <c r="E219" s="70" t="s">
        <v>178</v>
      </c>
      <c r="F219" s="70"/>
      <c r="G219" s="71"/>
      <c r="H219" s="52">
        <v>84758.49999999999</v>
      </c>
      <c r="I219" s="52">
        <v>82668.7</v>
      </c>
      <c r="J219" s="67">
        <v>97.53440657869125</v>
      </c>
    </row>
    <row r="220" spans="1:10" s="207" customFormat="1" ht="30">
      <c r="A220" s="72" t="s">
        <v>617</v>
      </c>
      <c r="B220" s="70" t="s">
        <v>170</v>
      </c>
      <c r="C220" s="70" t="s">
        <v>117</v>
      </c>
      <c r="D220" s="70" t="s">
        <v>130</v>
      </c>
      <c r="E220" s="70" t="s">
        <v>178</v>
      </c>
      <c r="F220" s="70" t="s">
        <v>618</v>
      </c>
      <c r="G220" s="71"/>
      <c r="H220" s="52">
        <v>84758.49999999999</v>
      </c>
      <c r="I220" s="52">
        <v>82668.7</v>
      </c>
      <c r="J220" s="67">
        <v>97.53440657869125</v>
      </c>
    </row>
    <row r="221" spans="1:10" s="207" customFormat="1" ht="15">
      <c r="A221" s="11" t="s">
        <v>72</v>
      </c>
      <c r="B221" s="70" t="s">
        <v>170</v>
      </c>
      <c r="C221" s="70" t="s">
        <v>117</v>
      </c>
      <c r="D221" s="70" t="s">
        <v>130</v>
      </c>
      <c r="E221" s="70" t="s">
        <v>178</v>
      </c>
      <c r="F221" s="70" t="s">
        <v>618</v>
      </c>
      <c r="G221" s="71" t="s">
        <v>73</v>
      </c>
      <c r="H221" s="52">
        <v>84758.49999999999</v>
      </c>
      <c r="I221" s="52">
        <v>82668.7</v>
      </c>
      <c r="J221" s="67">
        <v>97.53440657869125</v>
      </c>
    </row>
    <row r="222" spans="1:10" s="140" customFormat="1" ht="33.75" customHeight="1">
      <c r="A222" s="80" t="s">
        <v>191</v>
      </c>
      <c r="B222" s="49" t="s">
        <v>192</v>
      </c>
      <c r="C222" s="49" t="s">
        <v>131</v>
      </c>
      <c r="D222" s="49" t="s">
        <v>132</v>
      </c>
      <c r="E222" s="49" t="s">
        <v>133</v>
      </c>
      <c r="F222" s="49"/>
      <c r="G222" s="66"/>
      <c r="H222" s="22">
        <v>10068.6</v>
      </c>
      <c r="I222" s="22">
        <v>9197.8</v>
      </c>
      <c r="J222" s="67">
        <v>91.35132987704347</v>
      </c>
    </row>
    <row r="223" spans="1:10" s="206" customFormat="1" ht="28.5">
      <c r="A223" s="68" t="s">
        <v>193</v>
      </c>
      <c r="B223" s="49" t="s">
        <v>192</v>
      </c>
      <c r="C223" s="49" t="s">
        <v>114</v>
      </c>
      <c r="D223" s="49" t="s">
        <v>132</v>
      </c>
      <c r="E223" s="49" t="s">
        <v>133</v>
      </c>
      <c r="F223" s="49"/>
      <c r="G223" s="66"/>
      <c r="H223" s="22">
        <v>4047.6</v>
      </c>
      <c r="I223" s="22">
        <v>3860.9</v>
      </c>
      <c r="J223" s="67">
        <v>95.38739005830617</v>
      </c>
    </row>
    <row r="224" spans="1:10" s="206" customFormat="1" ht="28.5">
      <c r="A224" s="68" t="s">
        <v>698</v>
      </c>
      <c r="B224" s="49" t="s">
        <v>192</v>
      </c>
      <c r="C224" s="49" t="s">
        <v>114</v>
      </c>
      <c r="D224" s="49" t="s">
        <v>130</v>
      </c>
      <c r="E224" s="49" t="s">
        <v>133</v>
      </c>
      <c r="F224" s="49"/>
      <c r="G224" s="66"/>
      <c r="H224" s="22">
        <v>362.9</v>
      </c>
      <c r="I224" s="22">
        <v>348.4</v>
      </c>
      <c r="J224" s="67">
        <v>96.00440892807937</v>
      </c>
    </row>
    <row r="225" spans="1:10" s="206" customFormat="1" ht="45">
      <c r="A225" s="77" t="s">
        <v>194</v>
      </c>
      <c r="B225" s="70" t="s">
        <v>192</v>
      </c>
      <c r="C225" s="70" t="s">
        <v>114</v>
      </c>
      <c r="D225" s="70" t="s">
        <v>130</v>
      </c>
      <c r="E225" s="70" t="s">
        <v>195</v>
      </c>
      <c r="F225" s="70"/>
      <c r="G225" s="71"/>
      <c r="H225" s="52">
        <v>362.9</v>
      </c>
      <c r="I225" s="52">
        <v>348.4</v>
      </c>
      <c r="J225" s="67">
        <v>96.00440892807937</v>
      </c>
    </row>
    <row r="226" spans="1:10" s="206" customFormat="1" ht="15">
      <c r="A226" s="72" t="s">
        <v>612</v>
      </c>
      <c r="B226" s="70" t="s">
        <v>192</v>
      </c>
      <c r="C226" s="70" t="s">
        <v>114</v>
      </c>
      <c r="D226" s="70" t="s">
        <v>130</v>
      </c>
      <c r="E226" s="70" t="s">
        <v>195</v>
      </c>
      <c r="F226" s="70" t="s">
        <v>611</v>
      </c>
      <c r="G226" s="89"/>
      <c r="H226" s="52">
        <v>362.9</v>
      </c>
      <c r="I226" s="52">
        <v>348.4</v>
      </c>
      <c r="J226" s="67">
        <v>96.00440892807937</v>
      </c>
    </row>
    <row r="227" spans="1:10" s="206" customFormat="1" ht="15">
      <c r="A227" s="77" t="s">
        <v>98</v>
      </c>
      <c r="B227" s="70" t="s">
        <v>192</v>
      </c>
      <c r="C227" s="70" t="s">
        <v>114</v>
      </c>
      <c r="D227" s="70" t="s">
        <v>130</v>
      </c>
      <c r="E227" s="70" t="s">
        <v>195</v>
      </c>
      <c r="F227" s="70" t="s">
        <v>611</v>
      </c>
      <c r="G227" s="71" t="s">
        <v>99</v>
      </c>
      <c r="H227" s="52">
        <v>362.9</v>
      </c>
      <c r="I227" s="52">
        <v>348.4</v>
      </c>
      <c r="J227" s="67">
        <v>96.00440892807937</v>
      </c>
    </row>
    <row r="228" spans="1:10" s="206" customFormat="1" ht="18.75" customHeight="1">
      <c r="A228" s="68" t="s">
        <v>699</v>
      </c>
      <c r="B228" s="49" t="s">
        <v>192</v>
      </c>
      <c r="C228" s="49" t="s">
        <v>114</v>
      </c>
      <c r="D228" s="49" t="s">
        <v>143</v>
      </c>
      <c r="E228" s="49" t="s">
        <v>133</v>
      </c>
      <c r="F228" s="49"/>
      <c r="G228" s="66"/>
      <c r="H228" s="22">
        <v>3684.7</v>
      </c>
      <c r="I228" s="22">
        <v>3512.5</v>
      </c>
      <c r="J228" s="67">
        <v>95.3266208917958</v>
      </c>
    </row>
    <row r="229" spans="1:10" s="206" customFormat="1" ht="30">
      <c r="A229" s="77" t="s">
        <v>196</v>
      </c>
      <c r="B229" s="70" t="s">
        <v>192</v>
      </c>
      <c r="C229" s="70" t="s">
        <v>114</v>
      </c>
      <c r="D229" s="70" t="s">
        <v>143</v>
      </c>
      <c r="E229" s="70" t="s">
        <v>197</v>
      </c>
      <c r="F229" s="89"/>
      <c r="G229" s="70"/>
      <c r="H229" s="52">
        <v>1284.3000000000002</v>
      </c>
      <c r="I229" s="52">
        <v>1151.6</v>
      </c>
      <c r="J229" s="67">
        <v>89.66752316436968</v>
      </c>
    </row>
    <row r="230" spans="1:10" s="206" customFormat="1" ht="15">
      <c r="A230" s="72" t="s">
        <v>612</v>
      </c>
      <c r="B230" s="70" t="s">
        <v>192</v>
      </c>
      <c r="C230" s="70" t="s">
        <v>114</v>
      </c>
      <c r="D230" s="70" t="s">
        <v>143</v>
      </c>
      <c r="E230" s="70" t="s">
        <v>197</v>
      </c>
      <c r="F230" s="70" t="s">
        <v>611</v>
      </c>
      <c r="G230" s="89"/>
      <c r="H230" s="52">
        <v>1284.3000000000002</v>
      </c>
      <c r="I230" s="52">
        <v>1151.6</v>
      </c>
      <c r="J230" s="67">
        <v>89.66752316436968</v>
      </c>
    </row>
    <row r="231" spans="1:10" s="206" customFormat="1" ht="15">
      <c r="A231" s="77" t="s">
        <v>98</v>
      </c>
      <c r="B231" s="70" t="s">
        <v>192</v>
      </c>
      <c r="C231" s="70" t="s">
        <v>114</v>
      </c>
      <c r="D231" s="70" t="s">
        <v>143</v>
      </c>
      <c r="E231" s="70" t="s">
        <v>197</v>
      </c>
      <c r="F231" s="70" t="s">
        <v>611</v>
      </c>
      <c r="G231" s="71" t="s">
        <v>99</v>
      </c>
      <c r="H231" s="52">
        <v>1284.3000000000002</v>
      </c>
      <c r="I231" s="52">
        <v>1151.6</v>
      </c>
      <c r="J231" s="67">
        <v>89.66752316436968</v>
      </c>
    </row>
    <row r="232" spans="1:10" s="206" customFormat="1" ht="30">
      <c r="A232" s="77" t="s">
        <v>198</v>
      </c>
      <c r="B232" s="70" t="s">
        <v>192</v>
      </c>
      <c r="C232" s="70" t="s">
        <v>114</v>
      </c>
      <c r="D232" s="70" t="s">
        <v>143</v>
      </c>
      <c r="E232" s="70" t="s">
        <v>199</v>
      </c>
      <c r="F232" s="70"/>
      <c r="G232" s="71"/>
      <c r="H232" s="52">
        <v>134.7</v>
      </c>
      <c r="I232" s="52">
        <v>95.3</v>
      </c>
      <c r="J232" s="67">
        <v>70.74981440237565</v>
      </c>
    </row>
    <row r="233" spans="1:10" s="206" customFormat="1" ht="15">
      <c r="A233" s="72" t="s">
        <v>612</v>
      </c>
      <c r="B233" s="70" t="s">
        <v>192</v>
      </c>
      <c r="C233" s="70" t="s">
        <v>114</v>
      </c>
      <c r="D233" s="70" t="s">
        <v>143</v>
      </c>
      <c r="E233" s="70" t="s">
        <v>199</v>
      </c>
      <c r="F233" s="70" t="s">
        <v>611</v>
      </c>
      <c r="G233" s="89"/>
      <c r="H233" s="52">
        <v>134.7</v>
      </c>
      <c r="I233" s="52">
        <v>95.3</v>
      </c>
      <c r="J233" s="67">
        <v>70.74981440237565</v>
      </c>
    </row>
    <row r="234" spans="1:10" s="206" customFormat="1" ht="15">
      <c r="A234" s="77" t="s">
        <v>98</v>
      </c>
      <c r="B234" s="70" t="s">
        <v>192</v>
      </c>
      <c r="C234" s="70" t="s">
        <v>114</v>
      </c>
      <c r="D234" s="70" t="s">
        <v>143</v>
      </c>
      <c r="E234" s="70" t="s">
        <v>199</v>
      </c>
      <c r="F234" s="70" t="s">
        <v>611</v>
      </c>
      <c r="G234" s="71" t="s">
        <v>99</v>
      </c>
      <c r="H234" s="52">
        <v>134.7</v>
      </c>
      <c r="I234" s="52">
        <v>95.3</v>
      </c>
      <c r="J234" s="67">
        <v>70.74981440237565</v>
      </c>
    </row>
    <row r="235" spans="1:10" s="206" customFormat="1" ht="30">
      <c r="A235" s="77" t="s">
        <v>200</v>
      </c>
      <c r="B235" s="70" t="s">
        <v>192</v>
      </c>
      <c r="C235" s="70" t="s">
        <v>114</v>
      </c>
      <c r="D235" s="70" t="s">
        <v>143</v>
      </c>
      <c r="E235" s="70" t="s">
        <v>201</v>
      </c>
      <c r="F235" s="70"/>
      <c r="G235" s="71"/>
      <c r="H235" s="52">
        <v>2265.7</v>
      </c>
      <c r="I235" s="52">
        <v>2265.6</v>
      </c>
      <c r="J235" s="67">
        <v>99.9955863530035</v>
      </c>
    </row>
    <row r="236" spans="1:10" s="206" customFormat="1" ht="15">
      <c r="A236" s="11" t="s">
        <v>619</v>
      </c>
      <c r="B236" s="70" t="s">
        <v>192</v>
      </c>
      <c r="C236" s="70" t="s">
        <v>114</v>
      </c>
      <c r="D236" s="70" t="s">
        <v>143</v>
      </c>
      <c r="E236" s="70" t="s">
        <v>201</v>
      </c>
      <c r="F236" s="70" t="s">
        <v>620</v>
      </c>
      <c r="G236" s="71"/>
      <c r="H236" s="52">
        <v>2265.7</v>
      </c>
      <c r="I236" s="52">
        <v>2265.6</v>
      </c>
      <c r="J236" s="67">
        <v>99.9955863530035</v>
      </c>
    </row>
    <row r="237" spans="1:10" s="206" customFormat="1" ht="15">
      <c r="A237" s="77" t="s">
        <v>98</v>
      </c>
      <c r="B237" s="70" t="s">
        <v>192</v>
      </c>
      <c r="C237" s="70" t="s">
        <v>114</v>
      </c>
      <c r="D237" s="70" t="s">
        <v>143</v>
      </c>
      <c r="E237" s="70" t="s">
        <v>201</v>
      </c>
      <c r="F237" s="70" t="s">
        <v>620</v>
      </c>
      <c r="G237" s="71" t="s">
        <v>99</v>
      </c>
      <c r="H237" s="52">
        <v>2265.7</v>
      </c>
      <c r="I237" s="52">
        <v>2265.6</v>
      </c>
      <c r="J237" s="67">
        <v>99.9955863530035</v>
      </c>
    </row>
    <row r="238" spans="1:10" s="206" customFormat="1" ht="28.5" hidden="1">
      <c r="A238" s="68" t="s">
        <v>202</v>
      </c>
      <c r="B238" s="49" t="s">
        <v>192</v>
      </c>
      <c r="C238" s="49" t="s">
        <v>115</v>
      </c>
      <c r="D238" s="49" t="s">
        <v>132</v>
      </c>
      <c r="E238" s="49" t="s">
        <v>133</v>
      </c>
      <c r="F238" s="49"/>
      <c r="G238" s="66"/>
      <c r="H238" s="22">
        <v>0</v>
      </c>
      <c r="I238" s="22">
        <v>0</v>
      </c>
      <c r="J238" s="67" t="e">
        <v>#DIV/0!</v>
      </c>
    </row>
    <row r="239" spans="1:10" s="206" customFormat="1" ht="28.5" hidden="1">
      <c r="A239" s="68" t="s">
        <v>854</v>
      </c>
      <c r="B239" s="49" t="s">
        <v>192</v>
      </c>
      <c r="C239" s="49" t="s">
        <v>115</v>
      </c>
      <c r="D239" s="49" t="s">
        <v>130</v>
      </c>
      <c r="E239" s="49" t="s">
        <v>133</v>
      </c>
      <c r="F239" s="49"/>
      <c r="G239" s="66"/>
      <c r="H239" s="22">
        <v>0</v>
      </c>
      <c r="I239" s="22">
        <v>0</v>
      </c>
      <c r="J239" s="67" t="e">
        <v>#DIV/0!</v>
      </c>
    </row>
    <row r="240" spans="1:10" s="207" customFormat="1" ht="30" hidden="1">
      <c r="A240" s="77" t="s">
        <v>203</v>
      </c>
      <c r="B240" s="70" t="s">
        <v>192</v>
      </c>
      <c r="C240" s="70" t="s">
        <v>115</v>
      </c>
      <c r="D240" s="70" t="s">
        <v>130</v>
      </c>
      <c r="E240" s="70" t="s">
        <v>204</v>
      </c>
      <c r="F240" s="70"/>
      <c r="G240" s="71"/>
      <c r="H240" s="52">
        <v>0</v>
      </c>
      <c r="I240" s="52">
        <v>0</v>
      </c>
      <c r="J240" s="67" t="e">
        <v>#DIV/0!</v>
      </c>
    </row>
    <row r="241" spans="1:10" s="207" customFormat="1" ht="30" hidden="1">
      <c r="A241" s="77" t="s">
        <v>617</v>
      </c>
      <c r="B241" s="70" t="s">
        <v>192</v>
      </c>
      <c r="C241" s="70" t="s">
        <v>115</v>
      </c>
      <c r="D241" s="70" t="s">
        <v>130</v>
      </c>
      <c r="E241" s="70" t="s">
        <v>204</v>
      </c>
      <c r="F241" s="70" t="s">
        <v>618</v>
      </c>
      <c r="G241" s="71"/>
      <c r="H241" s="52">
        <v>0</v>
      </c>
      <c r="I241" s="52">
        <v>0</v>
      </c>
      <c r="J241" s="67" t="e">
        <v>#DIV/0!</v>
      </c>
    </row>
    <row r="242" spans="1:10" s="207" customFormat="1" ht="15" hidden="1">
      <c r="A242" s="77" t="s">
        <v>98</v>
      </c>
      <c r="B242" s="70" t="s">
        <v>192</v>
      </c>
      <c r="C242" s="70" t="s">
        <v>115</v>
      </c>
      <c r="D242" s="70" t="s">
        <v>130</v>
      </c>
      <c r="E242" s="70" t="s">
        <v>204</v>
      </c>
      <c r="F242" s="70" t="s">
        <v>618</v>
      </c>
      <c r="G242" s="71" t="s">
        <v>99</v>
      </c>
      <c r="H242" s="52">
        <v>0</v>
      </c>
      <c r="I242" s="52">
        <v>0</v>
      </c>
      <c r="J242" s="67" t="e">
        <v>#DIV/0!</v>
      </c>
    </row>
    <row r="243" spans="1:10" s="206" customFormat="1" ht="50.25" customHeight="1" hidden="1">
      <c r="A243" s="68" t="s">
        <v>205</v>
      </c>
      <c r="B243" s="49" t="s">
        <v>192</v>
      </c>
      <c r="C243" s="49" t="s">
        <v>117</v>
      </c>
      <c r="D243" s="49" t="s">
        <v>132</v>
      </c>
      <c r="E243" s="49" t="s">
        <v>133</v>
      </c>
      <c r="F243" s="49"/>
      <c r="G243" s="66"/>
      <c r="H243" s="22">
        <v>21</v>
      </c>
      <c r="I243" s="22">
        <v>0</v>
      </c>
      <c r="J243" s="67">
        <v>0</v>
      </c>
    </row>
    <row r="244" spans="1:10" s="206" customFormat="1" ht="28.5" hidden="1">
      <c r="A244" s="68" t="s">
        <v>700</v>
      </c>
      <c r="B244" s="49" t="s">
        <v>192</v>
      </c>
      <c r="C244" s="49" t="s">
        <v>117</v>
      </c>
      <c r="D244" s="49" t="s">
        <v>130</v>
      </c>
      <c r="E244" s="49" t="s">
        <v>133</v>
      </c>
      <c r="F244" s="49"/>
      <c r="G244" s="66"/>
      <c r="H244" s="22">
        <v>21</v>
      </c>
      <c r="I244" s="22">
        <v>0</v>
      </c>
      <c r="J244" s="67">
        <v>0</v>
      </c>
    </row>
    <row r="245" spans="1:10" s="207" customFormat="1" ht="53.25" customHeight="1" hidden="1">
      <c r="A245" s="77" t="s">
        <v>859</v>
      </c>
      <c r="B245" s="70" t="s">
        <v>192</v>
      </c>
      <c r="C245" s="70" t="s">
        <v>117</v>
      </c>
      <c r="D245" s="70" t="s">
        <v>130</v>
      </c>
      <c r="E245" s="70" t="s">
        <v>206</v>
      </c>
      <c r="F245" s="70"/>
      <c r="G245" s="71"/>
      <c r="H245" s="52">
        <v>21</v>
      </c>
      <c r="I245" s="52">
        <v>0</v>
      </c>
      <c r="J245" s="67">
        <v>0</v>
      </c>
    </row>
    <row r="246" spans="1:10" s="207" customFormat="1" ht="30" hidden="1">
      <c r="A246" s="77" t="s">
        <v>617</v>
      </c>
      <c r="B246" s="70" t="s">
        <v>192</v>
      </c>
      <c r="C246" s="70" t="s">
        <v>117</v>
      </c>
      <c r="D246" s="70" t="s">
        <v>130</v>
      </c>
      <c r="E246" s="70" t="s">
        <v>206</v>
      </c>
      <c r="F246" s="70" t="s">
        <v>618</v>
      </c>
      <c r="G246" s="71"/>
      <c r="H246" s="52">
        <v>21</v>
      </c>
      <c r="I246" s="52">
        <v>0</v>
      </c>
      <c r="J246" s="67">
        <v>0</v>
      </c>
    </row>
    <row r="247" spans="1:10" s="207" customFormat="1" ht="15" hidden="1">
      <c r="A247" s="77" t="s">
        <v>98</v>
      </c>
      <c r="B247" s="70" t="s">
        <v>192</v>
      </c>
      <c r="C247" s="70" t="s">
        <v>117</v>
      </c>
      <c r="D247" s="70" t="s">
        <v>130</v>
      </c>
      <c r="E247" s="70" t="s">
        <v>206</v>
      </c>
      <c r="F247" s="70" t="s">
        <v>618</v>
      </c>
      <c r="G247" s="71" t="s">
        <v>99</v>
      </c>
      <c r="H247" s="52">
        <v>21</v>
      </c>
      <c r="I247" s="52">
        <v>0</v>
      </c>
      <c r="J247" s="67">
        <v>0</v>
      </c>
    </row>
    <row r="248" spans="1:10" s="206" customFormat="1" ht="28.5">
      <c r="A248" s="68" t="s">
        <v>207</v>
      </c>
      <c r="B248" s="49" t="s">
        <v>192</v>
      </c>
      <c r="C248" s="49" t="s">
        <v>118</v>
      </c>
      <c r="D248" s="49" t="s">
        <v>132</v>
      </c>
      <c r="E248" s="49" t="s">
        <v>133</v>
      </c>
      <c r="F248" s="49"/>
      <c r="G248" s="66"/>
      <c r="H248" s="22">
        <v>6000</v>
      </c>
      <c r="I248" s="90">
        <v>5336.9</v>
      </c>
      <c r="J248" s="67">
        <v>88.94833333333332</v>
      </c>
    </row>
    <row r="249" spans="1:10" s="206" customFormat="1" ht="42.75">
      <c r="A249" s="85" t="s">
        <v>702</v>
      </c>
      <c r="B249" s="49" t="s">
        <v>192</v>
      </c>
      <c r="C249" s="49" t="s">
        <v>118</v>
      </c>
      <c r="D249" s="49" t="s">
        <v>130</v>
      </c>
      <c r="E249" s="49" t="s">
        <v>133</v>
      </c>
      <c r="F249" s="49"/>
      <c r="G249" s="66"/>
      <c r="H249" s="90">
        <v>6000</v>
      </c>
      <c r="I249" s="90">
        <v>5336.9</v>
      </c>
      <c r="J249" s="67">
        <v>88.94833333333332</v>
      </c>
    </row>
    <row r="250" spans="1:10" s="207" customFormat="1" ht="15">
      <c r="A250" s="72" t="s">
        <v>359</v>
      </c>
      <c r="B250" s="70" t="s">
        <v>192</v>
      </c>
      <c r="C250" s="70" t="s">
        <v>118</v>
      </c>
      <c r="D250" s="70" t="s">
        <v>130</v>
      </c>
      <c r="E250" s="70" t="s">
        <v>360</v>
      </c>
      <c r="F250" s="70"/>
      <c r="G250" s="71"/>
      <c r="H250" s="88">
        <v>6000</v>
      </c>
      <c r="I250" s="88">
        <v>5336.9</v>
      </c>
      <c r="J250" s="67">
        <v>88.94833333333332</v>
      </c>
    </row>
    <row r="251" spans="1:10" s="207" customFormat="1" ht="23.25" customHeight="1">
      <c r="A251" s="72" t="s">
        <v>625</v>
      </c>
      <c r="B251" s="70" t="s">
        <v>192</v>
      </c>
      <c r="C251" s="70" t="s">
        <v>118</v>
      </c>
      <c r="D251" s="70" t="s">
        <v>130</v>
      </c>
      <c r="E251" s="70" t="s">
        <v>360</v>
      </c>
      <c r="F251" s="70" t="s">
        <v>622</v>
      </c>
      <c r="G251" s="71"/>
      <c r="H251" s="88">
        <v>6000</v>
      </c>
      <c r="I251" s="88">
        <v>5336.9</v>
      </c>
      <c r="J251" s="67">
        <v>88.94833333333332</v>
      </c>
    </row>
    <row r="252" spans="1:10" s="207" customFormat="1" ht="15">
      <c r="A252" s="72" t="s">
        <v>100</v>
      </c>
      <c r="B252" s="70" t="s">
        <v>192</v>
      </c>
      <c r="C252" s="70" t="s">
        <v>118</v>
      </c>
      <c r="D252" s="70" t="s">
        <v>130</v>
      </c>
      <c r="E252" s="70" t="s">
        <v>360</v>
      </c>
      <c r="F252" s="70" t="s">
        <v>622</v>
      </c>
      <c r="G252" s="71" t="s">
        <v>101</v>
      </c>
      <c r="H252" s="88">
        <v>6000</v>
      </c>
      <c r="I252" s="88">
        <v>5336.9</v>
      </c>
      <c r="J252" s="67">
        <v>88.94833333333332</v>
      </c>
    </row>
    <row r="253" spans="1:10" s="206" customFormat="1" ht="28.5">
      <c r="A253" s="80" t="s">
        <v>208</v>
      </c>
      <c r="B253" s="49" t="s">
        <v>209</v>
      </c>
      <c r="C253" s="49" t="s">
        <v>131</v>
      </c>
      <c r="D253" s="49" t="s">
        <v>132</v>
      </c>
      <c r="E253" s="49" t="s">
        <v>133</v>
      </c>
      <c r="F253" s="49"/>
      <c r="G253" s="66"/>
      <c r="H253" s="22">
        <v>1825344.4000000001</v>
      </c>
      <c r="I253" s="22">
        <v>1816738.0000000002</v>
      </c>
      <c r="J253" s="67">
        <v>99.52850541519726</v>
      </c>
    </row>
    <row r="254" spans="1:10" s="206" customFormat="1" ht="28.5">
      <c r="A254" s="68" t="s">
        <v>121</v>
      </c>
      <c r="B254" s="49" t="s">
        <v>209</v>
      </c>
      <c r="C254" s="49" t="s">
        <v>114</v>
      </c>
      <c r="D254" s="49" t="s">
        <v>132</v>
      </c>
      <c r="E254" s="49" t="s">
        <v>133</v>
      </c>
      <c r="F254" s="49"/>
      <c r="G254" s="66"/>
      <c r="H254" s="22">
        <v>733065.9</v>
      </c>
      <c r="I254" s="22">
        <v>730430.9</v>
      </c>
      <c r="J254" s="67">
        <v>99.64055073356978</v>
      </c>
    </row>
    <row r="255" spans="1:10" s="215" customFormat="1" ht="28.5">
      <c r="A255" s="85" t="s">
        <v>210</v>
      </c>
      <c r="B255" s="49" t="s">
        <v>209</v>
      </c>
      <c r="C255" s="65">
        <v>1</v>
      </c>
      <c r="D255" s="49" t="s">
        <v>130</v>
      </c>
      <c r="E255" s="66" t="s">
        <v>133</v>
      </c>
      <c r="F255" s="65"/>
      <c r="G255" s="66"/>
      <c r="H255" s="22">
        <v>695727.4</v>
      </c>
      <c r="I255" s="22">
        <v>693200.6</v>
      </c>
      <c r="J255" s="67">
        <v>99.63681177426675</v>
      </c>
    </row>
    <row r="256" spans="1:10" ht="15">
      <c r="A256" s="72" t="s">
        <v>177</v>
      </c>
      <c r="B256" s="70" t="s">
        <v>209</v>
      </c>
      <c r="C256" s="86">
        <v>1</v>
      </c>
      <c r="D256" s="70" t="s">
        <v>130</v>
      </c>
      <c r="E256" s="71" t="s">
        <v>178</v>
      </c>
      <c r="F256" s="86"/>
      <c r="G256" s="71"/>
      <c r="H256" s="52">
        <v>159684.80000000002</v>
      </c>
      <c r="I256" s="52">
        <v>157158</v>
      </c>
      <c r="J256" s="67">
        <v>98.41763273649087</v>
      </c>
    </row>
    <row r="257" spans="1:10" ht="30">
      <c r="A257" s="72" t="s">
        <v>617</v>
      </c>
      <c r="B257" s="70" t="s">
        <v>209</v>
      </c>
      <c r="C257" s="86">
        <v>1</v>
      </c>
      <c r="D257" s="70" t="s">
        <v>130</v>
      </c>
      <c r="E257" s="71" t="s">
        <v>178</v>
      </c>
      <c r="F257" s="86">
        <v>600</v>
      </c>
      <c r="G257" s="71"/>
      <c r="H257" s="52">
        <v>159684.80000000002</v>
      </c>
      <c r="I257" s="52">
        <v>157158</v>
      </c>
      <c r="J257" s="67">
        <v>98.41763273649087</v>
      </c>
    </row>
    <row r="258" spans="1:10" ht="15">
      <c r="A258" s="72" t="s">
        <v>68</v>
      </c>
      <c r="B258" s="70" t="s">
        <v>209</v>
      </c>
      <c r="C258" s="86">
        <v>1</v>
      </c>
      <c r="D258" s="70" t="s">
        <v>130</v>
      </c>
      <c r="E258" s="71" t="s">
        <v>178</v>
      </c>
      <c r="F258" s="86">
        <v>600</v>
      </c>
      <c r="G258" s="71" t="s">
        <v>69</v>
      </c>
      <c r="H258" s="52">
        <v>159684.80000000002</v>
      </c>
      <c r="I258" s="52">
        <v>157158</v>
      </c>
      <c r="J258" s="67">
        <v>98.41763273649087</v>
      </c>
    </row>
    <row r="259" spans="1:10" ht="91.5" customHeight="1">
      <c r="A259" s="72" t="s">
        <v>211</v>
      </c>
      <c r="B259" s="70" t="s">
        <v>209</v>
      </c>
      <c r="C259" s="86">
        <v>1</v>
      </c>
      <c r="D259" s="70" t="s">
        <v>130</v>
      </c>
      <c r="E259" s="71" t="s">
        <v>212</v>
      </c>
      <c r="F259" s="70" t="s">
        <v>213</v>
      </c>
      <c r="G259" s="71" t="s">
        <v>213</v>
      </c>
      <c r="H259" s="52">
        <v>517994.00000000006</v>
      </c>
      <c r="I259" s="52">
        <v>517994</v>
      </c>
      <c r="J259" s="67">
        <v>99.99999999999999</v>
      </c>
    </row>
    <row r="260" spans="1:10" ht="30">
      <c r="A260" s="72" t="s">
        <v>617</v>
      </c>
      <c r="B260" s="70" t="s">
        <v>209</v>
      </c>
      <c r="C260" s="86">
        <v>1</v>
      </c>
      <c r="D260" s="70" t="s">
        <v>130</v>
      </c>
      <c r="E260" s="71" t="s">
        <v>212</v>
      </c>
      <c r="F260" s="70" t="s">
        <v>618</v>
      </c>
      <c r="G260" s="71" t="s">
        <v>213</v>
      </c>
      <c r="H260" s="52">
        <v>517994.00000000006</v>
      </c>
      <c r="I260" s="52">
        <v>517994</v>
      </c>
      <c r="J260" s="67">
        <v>99.99999999999999</v>
      </c>
    </row>
    <row r="261" spans="1:10" ht="15">
      <c r="A261" s="72" t="s">
        <v>68</v>
      </c>
      <c r="B261" s="70" t="s">
        <v>209</v>
      </c>
      <c r="C261" s="86">
        <v>1</v>
      </c>
      <c r="D261" s="70" t="s">
        <v>130</v>
      </c>
      <c r="E261" s="71" t="s">
        <v>212</v>
      </c>
      <c r="F261" s="70" t="s">
        <v>618</v>
      </c>
      <c r="G261" s="71" t="s">
        <v>69</v>
      </c>
      <c r="H261" s="52">
        <v>517994.00000000006</v>
      </c>
      <c r="I261" s="52">
        <v>517994</v>
      </c>
      <c r="J261" s="67">
        <v>99.99999999999999</v>
      </c>
    </row>
    <row r="262" spans="1:10" ht="30" hidden="1">
      <c r="A262" s="72" t="s">
        <v>214</v>
      </c>
      <c r="B262" s="70" t="s">
        <v>209</v>
      </c>
      <c r="C262" s="86">
        <v>1</v>
      </c>
      <c r="D262" s="70" t="s">
        <v>130</v>
      </c>
      <c r="E262" s="71" t="s">
        <v>215</v>
      </c>
      <c r="F262" s="70"/>
      <c r="G262" s="71"/>
      <c r="H262" s="52">
        <v>0</v>
      </c>
      <c r="I262" s="194"/>
      <c r="J262" s="67" t="e">
        <v>#DIV/0!</v>
      </c>
    </row>
    <row r="263" spans="1:10" ht="30" hidden="1">
      <c r="A263" s="72" t="s">
        <v>617</v>
      </c>
      <c r="B263" s="70" t="s">
        <v>209</v>
      </c>
      <c r="C263" s="86">
        <v>1</v>
      </c>
      <c r="D263" s="70" t="s">
        <v>130</v>
      </c>
      <c r="E263" s="71" t="s">
        <v>215</v>
      </c>
      <c r="F263" s="70" t="s">
        <v>618</v>
      </c>
      <c r="G263" s="71"/>
      <c r="H263" s="52">
        <v>0</v>
      </c>
      <c r="I263" s="194"/>
      <c r="J263" s="67" t="e">
        <v>#DIV/0!</v>
      </c>
    </row>
    <row r="264" spans="1:10" ht="15" hidden="1">
      <c r="A264" s="72" t="s">
        <v>68</v>
      </c>
      <c r="B264" s="70" t="s">
        <v>209</v>
      </c>
      <c r="C264" s="86">
        <v>1</v>
      </c>
      <c r="D264" s="70" t="s">
        <v>130</v>
      </c>
      <c r="E264" s="71" t="s">
        <v>215</v>
      </c>
      <c r="F264" s="70" t="s">
        <v>618</v>
      </c>
      <c r="G264" s="71" t="s">
        <v>69</v>
      </c>
      <c r="H264" s="52">
        <v>0</v>
      </c>
      <c r="I264" s="52">
        <v>0</v>
      </c>
      <c r="J264" s="67" t="e">
        <v>#DIV/0!</v>
      </c>
    </row>
    <row r="265" spans="1:10" s="206" customFormat="1" ht="45">
      <c r="A265" s="72" t="s">
        <v>218</v>
      </c>
      <c r="B265" s="70" t="s">
        <v>209</v>
      </c>
      <c r="C265" s="86">
        <v>1</v>
      </c>
      <c r="D265" s="70" t="s">
        <v>130</v>
      </c>
      <c r="E265" s="71" t="s">
        <v>219</v>
      </c>
      <c r="F265" s="70" t="s">
        <v>213</v>
      </c>
      <c r="G265" s="71" t="s">
        <v>213</v>
      </c>
      <c r="H265" s="52">
        <v>18048.6</v>
      </c>
      <c r="I265" s="52">
        <v>18048.6</v>
      </c>
      <c r="J265" s="67">
        <v>100</v>
      </c>
    </row>
    <row r="266" spans="1:10" ht="45">
      <c r="A266" s="72" t="s">
        <v>609</v>
      </c>
      <c r="B266" s="70" t="s">
        <v>209</v>
      </c>
      <c r="C266" s="86">
        <v>1</v>
      </c>
      <c r="D266" s="70" t="s">
        <v>130</v>
      </c>
      <c r="E266" s="71" t="s">
        <v>219</v>
      </c>
      <c r="F266" s="70" t="s">
        <v>610</v>
      </c>
      <c r="G266" s="71"/>
      <c r="H266" s="52">
        <v>729</v>
      </c>
      <c r="I266" s="52">
        <v>729</v>
      </c>
      <c r="J266" s="67">
        <v>100</v>
      </c>
    </row>
    <row r="267" spans="1:10" ht="15">
      <c r="A267" s="72" t="s">
        <v>78</v>
      </c>
      <c r="B267" s="70" t="s">
        <v>209</v>
      </c>
      <c r="C267" s="86">
        <v>1</v>
      </c>
      <c r="D267" s="70" t="s">
        <v>130</v>
      </c>
      <c r="E267" s="71" t="s">
        <v>219</v>
      </c>
      <c r="F267" s="70" t="s">
        <v>610</v>
      </c>
      <c r="G267" s="71" t="s">
        <v>79</v>
      </c>
      <c r="H267" s="52">
        <v>729</v>
      </c>
      <c r="I267" s="52">
        <v>729</v>
      </c>
      <c r="J267" s="67">
        <v>100</v>
      </c>
    </row>
    <row r="268" spans="1:10" ht="15">
      <c r="A268" s="72" t="s">
        <v>612</v>
      </c>
      <c r="B268" s="70" t="s">
        <v>209</v>
      </c>
      <c r="C268" s="86">
        <v>1</v>
      </c>
      <c r="D268" s="70" t="s">
        <v>130</v>
      </c>
      <c r="E268" s="71" t="s">
        <v>219</v>
      </c>
      <c r="F268" s="70" t="s">
        <v>611</v>
      </c>
      <c r="G268" s="71"/>
      <c r="H268" s="52">
        <v>145.8</v>
      </c>
      <c r="I268" s="52">
        <v>145.8</v>
      </c>
      <c r="J268" s="67">
        <v>100</v>
      </c>
    </row>
    <row r="269" spans="1:10" ht="15">
      <c r="A269" s="72" t="s">
        <v>78</v>
      </c>
      <c r="B269" s="70" t="s">
        <v>209</v>
      </c>
      <c r="C269" s="86">
        <v>1</v>
      </c>
      <c r="D269" s="70" t="s">
        <v>130</v>
      </c>
      <c r="E269" s="71" t="s">
        <v>219</v>
      </c>
      <c r="F269" s="70" t="s">
        <v>611</v>
      </c>
      <c r="G269" s="71" t="s">
        <v>79</v>
      </c>
      <c r="H269" s="52">
        <v>145.8</v>
      </c>
      <c r="I269" s="52">
        <v>145.8</v>
      </c>
      <c r="J269" s="67">
        <v>100</v>
      </c>
    </row>
    <row r="270" spans="1:10" ht="30">
      <c r="A270" s="81" t="s">
        <v>617</v>
      </c>
      <c r="B270" s="70" t="s">
        <v>209</v>
      </c>
      <c r="C270" s="86">
        <v>1</v>
      </c>
      <c r="D270" s="70" t="s">
        <v>130</v>
      </c>
      <c r="E270" s="71" t="s">
        <v>219</v>
      </c>
      <c r="F270" s="70" t="s">
        <v>618</v>
      </c>
      <c r="G270" s="71" t="s">
        <v>213</v>
      </c>
      <c r="H270" s="52">
        <v>17173.8</v>
      </c>
      <c r="I270" s="52">
        <v>17173.8</v>
      </c>
      <c r="J270" s="67">
        <v>100</v>
      </c>
    </row>
    <row r="271" spans="1:10" ht="15">
      <c r="A271" s="72" t="s">
        <v>92</v>
      </c>
      <c r="B271" s="70" t="s">
        <v>209</v>
      </c>
      <c r="C271" s="86">
        <v>1</v>
      </c>
      <c r="D271" s="70" t="s">
        <v>130</v>
      </c>
      <c r="E271" s="71" t="s">
        <v>219</v>
      </c>
      <c r="F271" s="70" t="s">
        <v>618</v>
      </c>
      <c r="G271" s="71" t="s">
        <v>93</v>
      </c>
      <c r="H271" s="52">
        <v>17173.8</v>
      </c>
      <c r="I271" s="52">
        <v>17173.8</v>
      </c>
      <c r="J271" s="67">
        <v>100</v>
      </c>
    </row>
    <row r="272" spans="1:10" s="215" customFormat="1" ht="28.5">
      <c r="A272" s="85" t="s">
        <v>220</v>
      </c>
      <c r="B272" s="49" t="s">
        <v>209</v>
      </c>
      <c r="C272" s="65">
        <v>1</v>
      </c>
      <c r="D272" s="49" t="s">
        <v>143</v>
      </c>
      <c r="E272" s="66" t="s">
        <v>133</v>
      </c>
      <c r="F272" s="65"/>
      <c r="G272" s="66"/>
      <c r="H272" s="22">
        <v>37338.50000000001</v>
      </c>
      <c r="I272" s="22">
        <v>37230.3</v>
      </c>
      <c r="J272" s="67">
        <v>99.71021867509407</v>
      </c>
    </row>
    <row r="273" spans="1:10" ht="15">
      <c r="A273" s="77" t="s">
        <v>221</v>
      </c>
      <c r="B273" s="70" t="s">
        <v>209</v>
      </c>
      <c r="C273" s="86">
        <v>1</v>
      </c>
      <c r="D273" s="70" t="s">
        <v>143</v>
      </c>
      <c r="E273" s="71" t="s">
        <v>186</v>
      </c>
      <c r="F273" s="86"/>
      <c r="G273" s="71"/>
      <c r="H273" s="52">
        <v>25342.600000000002</v>
      </c>
      <c r="I273" s="52">
        <v>25236.7</v>
      </c>
      <c r="J273" s="67">
        <v>99.58212653792428</v>
      </c>
    </row>
    <row r="274" spans="1:10" ht="30">
      <c r="A274" s="72" t="s">
        <v>617</v>
      </c>
      <c r="B274" s="70" t="s">
        <v>209</v>
      </c>
      <c r="C274" s="86">
        <v>1</v>
      </c>
      <c r="D274" s="70" t="s">
        <v>143</v>
      </c>
      <c r="E274" s="71" t="s">
        <v>186</v>
      </c>
      <c r="F274" s="86">
        <v>600</v>
      </c>
      <c r="G274" s="71"/>
      <c r="H274" s="52">
        <v>25342.600000000002</v>
      </c>
      <c r="I274" s="52">
        <v>25236.7</v>
      </c>
      <c r="J274" s="67">
        <v>99.58212653792428</v>
      </c>
    </row>
    <row r="275" spans="1:10" ht="15">
      <c r="A275" s="72" t="s">
        <v>68</v>
      </c>
      <c r="B275" s="70" t="s">
        <v>209</v>
      </c>
      <c r="C275" s="86">
        <v>1</v>
      </c>
      <c r="D275" s="70" t="s">
        <v>143</v>
      </c>
      <c r="E275" s="71" t="s">
        <v>186</v>
      </c>
      <c r="F275" s="86">
        <v>600</v>
      </c>
      <c r="G275" s="71" t="s">
        <v>69</v>
      </c>
      <c r="H275" s="52">
        <v>25342.600000000002</v>
      </c>
      <c r="I275" s="52">
        <v>25236.7</v>
      </c>
      <c r="J275" s="67">
        <v>99.58212653792428</v>
      </c>
    </row>
    <row r="276" spans="1:10" ht="18.75" customHeight="1">
      <c r="A276" s="72" t="s">
        <v>222</v>
      </c>
      <c r="B276" s="70" t="s">
        <v>209</v>
      </c>
      <c r="C276" s="86">
        <v>1</v>
      </c>
      <c r="D276" s="70" t="s">
        <v>143</v>
      </c>
      <c r="E276" s="70" t="s">
        <v>223</v>
      </c>
      <c r="F276" s="70"/>
      <c r="G276" s="71"/>
      <c r="H276" s="52">
        <v>1386.4</v>
      </c>
      <c r="I276" s="52">
        <v>1386.4</v>
      </c>
      <c r="J276" s="67">
        <v>100</v>
      </c>
    </row>
    <row r="277" spans="1:10" ht="30">
      <c r="A277" s="11" t="s">
        <v>617</v>
      </c>
      <c r="B277" s="70" t="s">
        <v>209</v>
      </c>
      <c r="C277" s="86">
        <v>1</v>
      </c>
      <c r="D277" s="70" t="s">
        <v>143</v>
      </c>
      <c r="E277" s="70" t="s">
        <v>223</v>
      </c>
      <c r="F277" s="70" t="s">
        <v>618</v>
      </c>
      <c r="G277" s="71"/>
      <c r="H277" s="52">
        <v>1386.4</v>
      </c>
      <c r="I277" s="52">
        <v>1386.4</v>
      </c>
      <c r="J277" s="67">
        <v>100</v>
      </c>
    </row>
    <row r="278" spans="1:10" ht="15">
      <c r="A278" s="72" t="s">
        <v>68</v>
      </c>
      <c r="B278" s="70" t="s">
        <v>209</v>
      </c>
      <c r="C278" s="86">
        <v>1</v>
      </c>
      <c r="D278" s="70" t="s">
        <v>143</v>
      </c>
      <c r="E278" s="70" t="s">
        <v>223</v>
      </c>
      <c r="F278" s="70" t="s">
        <v>618</v>
      </c>
      <c r="G278" s="71" t="s">
        <v>69</v>
      </c>
      <c r="H278" s="52">
        <v>1386.4</v>
      </c>
      <c r="I278" s="52">
        <v>1386.4</v>
      </c>
      <c r="J278" s="67">
        <v>100</v>
      </c>
    </row>
    <row r="279" spans="1:10" ht="15">
      <c r="A279" s="72" t="s">
        <v>852</v>
      </c>
      <c r="B279" s="70" t="s">
        <v>209</v>
      </c>
      <c r="C279" s="86">
        <v>1</v>
      </c>
      <c r="D279" s="70" t="s">
        <v>143</v>
      </c>
      <c r="E279" s="70" t="s">
        <v>224</v>
      </c>
      <c r="F279" s="70"/>
      <c r="G279" s="71"/>
      <c r="H279" s="52">
        <v>5531.099999999999</v>
      </c>
      <c r="I279" s="52">
        <v>5528.8</v>
      </c>
      <c r="J279" s="67">
        <v>99.95841695142016</v>
      </c>
    </row>
    <row r="280" spans="1:10" ht="30">
      <c r="A280" s="11" t="s">
        <v>617</v>
      </c>
      <c r="B280" s="70" t="s">
        <v>209</v>
      </c>
      <c r="C280" s="86">
        <v>1</v>
      </c>
      <c r="D280" s="70" t="s">
        <v>143</v>
      </c>
      <c r="E280" s="70" t="s">
        <v>224</v>
      </c>
      <c r="F280" s="70" t="s">
        <v>618</v>
      </c>
      <c r="G280" s="71"/>
      <c r="H280" s="52">
        <v>5531.099999999999</v>
      </c>
      <c r="I280" s="52">
        <v>5528.8</v>
      </c>
      <c r="J280" s="67">
        <v>99.95841695142016</v>
      </c>
    </row>
    <row r="281" spans="1:10" ht="15">
      <c r="A281" s="72" t="s">
        <v>68</v>
      </c>
      <c r="B281" s="70" t="s">
        <v>209</v>
      </c>
      <c r="C281" s="86">
        <v>1</v>
      </c>
      <c r="D281" s="70" t="s">
        <v>143</v>
      </c>
      <c r="E281" s="70" t="s">
        <v>224</v>
      </c>
      <c r="F281" s="70" t="s">
        <v>618</v>
      </c>
      <c r="G281" s="71" t="s">
        <v>69</v>
      </c>
      <c r="H281" s="52">
        <v>5531.099999999999</v>
      </c>
      <c r="I281" s="52">
        <v>5528.8</v>
      </c>
      <c r="J281" s="67">
        <v>99.95841695142016</v>
      </c>
    </row>
    <row r="282" spans="1:10" ht="30">
      <c r="A282" s="79" t="s">
        <v>684</v>
      </c>
      <c r="B282" s="71" t="s">
        <v>209</v>
      </c>
      <c r="C282" s="71" t="s">
        <v>114</v>
      </c>
      <c r="D282" s="71" t="s">
        <v>143</v>
      </c>
      <c r="E282" s="71" t="s">
        <v>683</v>
      </c>
      <c r="F282" s="70"/>
      <c r="G282" s="71"/>
      <c r="H282" s="52">
        <v>1848.9</v>
      </c>
      <c r="I282" s="52">
        <v>1848.9</v>
      </c>
      <c r="J282" s="67">
        <v>100</v>
      </c>
    </row>
    <row r="283" spans="1:10" ht="30">
      <c r="A283" s="79" t="s">
        <v>617</v>
      </c>
      <c r="B283" s="71" t="s">
        <v>209</v>
      </c>
      <c r="C283" s="71" t="s">
        <v>114</v>
      </c>
      <c r="D283" s="71" t="s">
        <v>143</v>
      </c>
      <c r="E283" s="71" t="s">
        <v>683</v>
      </c>
      <c r="F283" s="70" t="s">
        <v>618</v>
      </c>
      <c r="G283" s="71"/>
      <c r="H283" s="52">
        <v>1848.9</v>
      </c>
      <c r="I283" s="52">
        <v>1848.9</v>
      </c>
      <c r="J283" s="67">
        <v>100</v>
      </c>
    </row>
    <row r="284" spans="1:10" ht="15">
      <c r="A284" s="72" t="s">
        <v>68</v>
      </c>
      <c r="B284" s="71" t="s">
        <v>209</v>
      </c>
      <c r="C284" s="71" t="s">
        <v>114</v>
      </c>
      <c r="D284" s="71" t="s">
        <v>143</v>
      </c>
      <c r="E284" s="71" t="s">
        <v>683</v>
      </c>
      <c r="F284" s="70" t="s">
        <v>618</v>
      </c>
      <c r="G284" s="71" t="s">
        <v>69</v>
      </c>
      <c r="H284" s="52">
        <v>1848.9</v>
      </c>
      <c r="I284" s="52">
        <v>1848.9</v>
      </c>
      <c r="J284" s="67">
        <v>100</v>
      </c>
    </row>
    <row r="285" spans="1:10" ht="21" customHeight="1">
      <c r="A285" s="72" t="s">
        <v>217</v>
      </c>
      <c r="B285" s="71" t="s">
        <v>209</v>
      </c>
      <c r="C285" s="71" t="s">
        <v>114</v>
      </c>
      <c r="D285" s="70" t="s">
        <v>143</v>
      </c>
      <c r="E285" s="71" t="s">
        <v>790</v>
      </c>
      <c r="F285" s="70"/>
      <c r="G285" s="71"/>
      <c r="H285" s="52">
        <v>2347.5</v>
      </c>
      <c r="I285" s="52">
        <v>2347.5</v>
      </c>
      <c r="J285" s="67">
        <v>100</v>
      </c>
    </row>
    <row r="286" spans="1:10" ht="30">
      <c r="A286" s="72" t="s">
        <v>617</v>
      </c>
      <c r="B286" s="71" t="s">
        <v>209</v>
      </c>
      <c r="C286" s="71" t="s">
        <v>114</v>
      </c>
      <c r="D286" s="70" t="s">
        <v>143</v>
      </c>
      <c r="E286" s="71" t="s">
        <v>790</v>
      </c>
      <c r="F286" s="70" t="s">
        <v>618</v>
      </c>
      <c r="G286" s="71"/>
      <c r="H286" s="52">
        <v>2347.5</v>
      </c>
      <c r="I286" s="52">
        <v>2347.5</v>
      </c>
      <c r="J286" s="67">
        <v>100</v>
      </c>
    </row>
    <row r="287" spans="1:10" ht="15">
      <c r="A287" s="72" t="s">
        <v>68</v>
      </c>
      <c r="B287" s="71" t="s">
        <v>209</v>
      </c>
      <c r="C287" s="71" t="s">
        <v>114</v>
      </c>
      <c r="D287" s="70" t="s">
        <v>143</v>
      </c>
      <c r="E287" s="71" t="s">
        <v>790</v>
      </c>
      <c r="F287" s="70" t="s">
        <v>618</v>
      </c>
      <c r="G287" s="71" t="s">
        <v>69</v>
      </c>
      <c r="H287" s="52">
        <v>2347.5</v>
      </c>
      <c r="I287" s="52">
        <v>2347.5</v>
      </c>
      <c r="J287" s="67">
        <v>100</v>
      </c>
    </row>
    <row r="288" spans="1:10" ht="36" customHeight="1">
      <c r="A288" s="11" t="s">
        <v>187</v>
      </c>
      <c r="B288" s="70" t="s">
        <v>209</v>
      </c>
      <c r="C288" s="86">
        <v>1</v>
      </c>
      <c r="D288" s="70" t="s">
        <v>143</v>
      </c>
      <c r="E288" s="70" t="s">
        <v>188</v>
      </c>
      <c r="F288" s="70"/>
      <c r="G288" s="71"/>
      <c r="H288" s="52">
        <v>882</v>
      </c>
      <c r="I288" s="52">
        <v>882</v>
      </c>
      <c r="J288" s="67">
        <v>100</v>
      </c>
    </row>
    <row r="289" spans="1:10" ht="30">
      <c r="A289" s="11" t="s">
        <v>617</v>
      </c>
      <c r="B289" s="70" t="s">
        <v>209</v>
      </c>
      <c r="C289" s="86">
        <v>1</v>
      </c>
      <c r="D289" s="70" t="s">
        <v>143</v>
      </c>
      <c r="E289" s="70" t="s">
        <v>188</v>
      </c>
      <c r="F289" s="70" t="s">
        <v>618</v>
      </c>
      <c r="G289" s="71"/>
      <c r="H289" s="52">
        <v>882</v>
      </c>
      <c r="I289" s="52">
        <v>882</v>
      </c>
      <c r="J289" s="67">
        <v>100</v>
      </c>
    </row>
    <row r="290" spans="1:10" ht="15">
      <c r="A290" s="72" t="s">
        <v>68</v>
      </c>
      <c r="B290" s="70" t="s">
        <v>209</v>
      </c>
      <c r="C290" s="86">
        <v>1</v>
      </c>
      <c r="D290" s="70" t="s">
        <v>143</v>
      </c>
      <c r="E290" s="70" t="s">
        <v>188</v>
      </c>
      <c r="F290" s="70" t="s">
        <v>618</v>
      </c>
      <c r="G290" s="71" t="s">
        <v>69</v>
      </c>
      <c r="H290" s="52">
        <v>882</v>
      </c>
      <c r="I290" s="52">
        <v>882</v>
      </c>
      <c r="J290" s="67">
        <v>100</v>
      </c>
    </row>
    <row r="291" spans="1:10" ht="30" hidden="1">
      <c r="A291" s="79" t="s">
        <v>669</v>
      </c>
      <c r="B291" s="71" t="s">
        <v>209</v>
      </c>
      <c r="C291" s="71" t="s">
        <v>114</v>
      </c>
      <c r="D291" s="70" t="s">
        <v>143</v>
      </c>
      <c r="E291" s="71" t="s">
        <v>670</v>
      </c>
      <c r="F291" s="70"/>
      <c r="G291" s="71"/>
      <c r="H291" s="52">
        <v>0</v>
      </c>
      <c r="I291" s="52">
        <v>0</v>
      </c>
      <c r="J291" s="67" t="e">
        <v>#DIV/0!</v>
      </c>
    </row>
    <row r="292" spans="1:10" ht="30" hidden="1">
      <c r="A292" s="79" t="s">
        <v>617</v>
      </c>
      <c r="B292" s="71" t="s">
        <v>209</v>
      </c>
      <c r="C292" s="71" t="s">
        <v>114</v>
      </c>
      <c r="D292" s="70" t="s">
        <v>143</v>
      </c>
      <c r="E292" s="71" t="s">
        <v>670</v>
      </c>
      <c r="F292" s="70" t="s">
        <v>618</v>
      </c>
      <c r="G292" s="71"/>
      <c r="H292" s="52">
        <v>0</v>
      </c>
      <c r="I292" s="52">
        <v>0</v>
      </c>
      <c r="J292" s="67" t="e">
        <v>#DIV/0!</v>
      </c>
    </row>
    <row r="293" spans="1:10" ht="15" hidden="1">
      <c r="A293" s="72" t="s">
        <v>68</v>
      </c>
      <c r="B293" s="71" t="s">
        <v>209</v>
      </c>
      <c r="C293" s="71" t="s">
        <v>114</v>
      </c>
      <c r="D293" s="70" t="s">
        <v>143</v>
      </c>
      <c r="E293" s="71" t="s">
        <v>670</v>
      </c>
      <c r="F293" s="70" t="s">
        <v>618</v>
      </c>
      <c r="G293" s="71" t="s">
        <v>69</v>
      </c>
      <c r="H293" s="52">
        <v>0</v>
      </c>
      <c r="I293" s="52">
        <v>0</v>
      </c>
      <c r="J293" s="67" t="e">
        <v>#DIV/0!</v>
      </c>
    </row>
    <row r="294" spans="1:10" ht="15" hidden="1">
      <c r="A294" s="81" t="s">
        <v>243</v>
      </c>
      <c r="B294" s="71" t="s">
        <v>209</v>
      </c>
      <c r="C294" s="71" t="s">
        <v>114</v>
      </c>
      <c r="D294" s="70" t="s">
        <v>143</v>
      </c>
      <c r="E294" s="71" t="s">
        <v>244</v>
      </c>
      <c r="F294" s="70"/>
      <c r="G294" s="71"/>
      <c r="H294" s="52">
        <v>0</v>
      </c>
      <c r="I294" s="52">
        <v>0</v>
      </c>
      <c r="J294" s="67" t="e">
        <v>#DIV/0!</v>
      </c>
    </row>
    <row r="295" spans="1:10" ht="30" hidden="1">
      <c r="A295" s="81" t="s">
        <v>617</v>
      </c>
      <c r="B295" s="71" t="s">
        <v>209</v>
      </c>
      <c r="C295" s="71" t="s">
        <v>114</v>
      </c>
      <c r="D295" s="70" t="s">
        <v>143</v>
      </c>
      <c r="E295" s="71" t="s">
        <v>244</v>
      </c>
      <c r="F295" s="70" t="s">
        <v>618</v>
      </c>
      <c r="G295" s="71"/>
      <c r="H295" s="52">
        <v>0</v>
      </c>
      <c r="I295" s="52">
        <v>0</v>
      </c>
      <c r="J295" s="67" t="e">
        <v>#DIV/0!</v>
      </c>
    </row>
    <row r="296" spans="1:10" ht="15" hidden="1">
      <c r="A296" s="72" t="s">
        <v>68</v>
      </c>
      <c r="B296" s="71" t="s">
        <v>209</v>
      </c>
      <c r="C296" s="71" t="s">
        <v>114</v>
      </c>
      <c r="D296" s="70" t="s">
        <v>143</v>
      </c>
      <c r="E296" s="71" t="s">
        <v>244</v>
      </c>
      <c r="F296" s="70" t="s">
        <v>618</v>
      </c>
      <c r="G296" s="71" t="s">
        <v>69</v>
      </c>
      <c r="H296" s="52">
        <v>0</v>
      </c>
      <c r="I296" s="52">
        <v>0</v>
      </c>
      <c r="J296" s="67" t="e">
        <v>#DIV/0!</v>
      </c>
    </row>
    <row r="297" spans="1:10" s="215" customFormat="1" ht="33.75" customHeight="1">
      <c r="A297" s="68" t="s">
        <v>225</v>
      </c>
      <c r="B297" s="49" t="s">
        <v>209</v>
      </c>
      <c r="C297" s="49" t="s">
        <v>115</v>
      </c>
      <c r="D297" s="49" t="s">
        <v>132</v>
      </c>
      <c r="E297" s="49" t="s">
        <v>133</v>
      </c>
      <c r="F297" s="49"/>
      <c r="G297" s="22"/>
      <c r="H297" s="22">
        <v>857768.6</v>
      </c>
      <c r="I297" s="22">
        <v>853475.8</v>
      </c>
      <c r="J297" s="67">
        <v>99.49953868677405</v>
      </c>
    </row>
    <row r="298" spans="1:10" s="215" customFormat="1" ht="28.5">
      <c r="A298" s="85" t="s">
        <v>226</v>
      </c>
      <c r="B298" s="66" t="s">
        <v>209</v>
      </c>
      <c r="C298" s="65" t="s">
        <v>115</v>
      </c>
      <c r="D298" s="66" t="s">
        <v>130</v>
      </c>
      <c r="E298" s="66" t="s">
        <v>133</v>
      </c>
      <c r="F298" s="49"/>
      <c r="G298" s="66"/>
      <c r="H298" s="22">
        <v>694279.2</v>
      </c>
      <c r="I298" s="22">
        <v>690608.6</v>
      </c>
      <c r="J298" s="67">
        <v>99.47130779663283</v>
      </c>
    </row>
    <row r="299" spans="1:10" ht="15">
      <c r="A299" s="72" t="s">
        <v>177</v>
      </c>
      <c r="B299" s="71" t="s">
        <v>209</v>
      </c>
      <c r="C299" s="86">
        <v>2</v>
      </c>
      <c r="D299" s="71" t="s">
        <v>130</v>
      </c>
      <c r="E299" s="71" t="s">
        <v>178</v>
      </c>
      <c r="F299" s="70"/>
      <c r="G299" s="71"/>
      <c r="H299" s="52">
        <v>101413.59999999999</v>
      </c>
      <c r="I299" s="52">
        <v>97848.6</v>
      </c>
      <c r="J299" s="67">
        <v>96.48469238839762</v>
      </c>
    </row>
    <row r="300" spans="1:10" ht="30">
      <c r="A300" s="72" t="s">
        <v>617</v>
      </c>
      <c r="B300" s="71" t="s">
        <v>209</v>
      </c>
      <c r="C300" s="86">
        <v>2</v>
      </c>
      <c r="D300" s="71" t="s">
        <v>130</v>
      </c>
      <c r="E300" s="71" t="s">
        <v>178</v>
      </c>
      <c r="F300" s="70" t="s">
        <v>618</v>
      </c>
      <c r="G300" s="71"/>
      <c r="H300" s="52">
        <v>101413.59999999999</v>
      </c>
      <c r="I300" s="52">
        <v>97848.6</v>
      </c>
      <c r="J300" s="67">
        <v>96.48469238839762</v>
      </c>
    </row>
    <row r="301" spans="1:10" ht="15">
      <c r="A301" s="72" t="s">
        <v>70</v>
      </c>
      <c r="B301" s="71" t="s">
        <v>209</v>
      </c>
      <c r="C301" s="86">
        <v>2</v>
      </c>
      <c r="D301" s="71" t="s">
        <v>130</v>
      </c>
      <c r="E301" s="71" t="s">
        <v>178</v>
      </c>
      <c r="F301" s="70" t="s">
        <v>618</v>
      </c>
      <c r="G301" s="71" t="s">
        <v>71</v>
      </c>
      <c r="H301" s="52">
        <v>101413.59999999999</v>
      </c>
      <c r="I301" s="52">
        <v>97848.6</v>
      </c>
      <c r="J301" s="67">
        <v>96.48469238839762</v>
      </c>
    </row>
    <row r="302" spans="1:10" ht="111.75" customHeight="1">
      <c r="A302" s="72" t="s">
        <v>227</v>
      </c>
      <c r="B302" s="71" t="s">
        <v>209</v>
      </c>
      <c r="C302" s="86">
        <v>2</v>
      </c>
      <c r="D302" s="71" t="s">
        <v>130</v>
      </c>
      <c r="E302" s="71" t="s">
        <v>228</v>
      </c>
      <c r="F302" s="70"/>
      <c r="G302" s="71"/>
      <c r="H302" s="52">
        <v>563981.4</v>
      </c>
      <c r="I302" s="52">
        <v>563981.4</v>
      </c>
      <c r="J302" s="67">
        <v>100</v>
      </c>
    </row>
    <row r="303" spans="1:10" ht="30">
      <c r="A303" s="72" t="s">
        <v>617</v>
      </c>
      <c r="B303" s="71" t="s">
        <v>209</v>
      </c>
      <c r="C303" s="86">
        <v>2</v>
      </c>
      <c r="D303" s="71" t="s">
        <v>130</v>
      </c>
      <c r="E303" s="71" t="s">
        <v>228</v>
      </c>
      <c r="F303" s="70" t="s">
        <v>618</v>
      </c>
      <c r="G303" s="71"/>
      <c r="H303" s="52">
        <v>563981.4</v>
      </c>
      <c r="I303" s="52">
        <v>563981.4</v>
      </c>
      <c r="J303" s="67">
        <v>100</v>
      </c>
    </row>
    <row r="304" spans="1:10" ht="15">
      <c r="A304" s="72" t="s">
        <v>70</v>
      </c>
      <c r="B304" s="71" t="s">
        <v>209</v>
      </c>
      <c r="C304" s="86">
        <v>2</v>
      </c>
      <c r="D304" s="71" t="s">
        <v>130</v>
      </c>
      <c r="E304" s="71" t="s">
        <v>228</v>
      </c>
      <c r="F304" s="70" t="s">
        <v>618</v>
      </c>
      <c r="G304" s="71" t="s">
        <v>71</v>
      </c>
      <c r="H304" s="52">
        <v>563981.4</v>
      </c>
      <c r="I304" s="52">
        <v>563981.4</v>
      </c>
      <c r="J304" s="67">
        <v>100</v>
      </c>
    </row>
    <row r="305" spans="1:10" ht="96" customHeight="1">
      <c r="A305" s="72" t="s">
        <v>237</v>
      </c>
      <c r="B305" s="71" t="s">
        <v>209</v>
      </c>
      <c r="C305" s="86">
        <v>2</v>
      </c>
      <c r="D305" s="71" t="s">
        <v>130</v>
      </c>
      <c r="E305" s="71" t="s">
        <v>238</v>
      </c>
      <c r="F305" s="70"/>
      <c r="G305" s="71"/>
      <c r="H305" s="52">
        <v>28884.199999999997</v>
      </c>
      <c r="I305" s="52">
        <v>28778.600000000002</v>
      </c>
      <c r="J305" s="67">
        <v>99.63440219912619</v>
      </c>
    </row>
    <row r="306" spans="1:10" ht="45">
      <c r="A306" s="72" t="s">
        <v>609</v>
      </c>
      <c r="B306" s="71" t="s">
        <v>209</v>
      </c>
      <c r="C306" s="86">
        <v>2</v>
      </c>
      <c r="D306" s="71" t="s">
        <v>130</v>
      </c>
      <c r="E306" s="71" t="s">
        <v>238</v>
      </c>
      <c r="F306" s="70" t="s">
        <v>610</v>
      </c>
      <c r="G306" s="71"/>
      <c r="H306" s="52">
        <v>832.7</v>
      </c>
      <c r="I306" s="52">
        <v>832.7</v>
      </c>
      <c r="J306" s="67">
        <v>100</v>
      </c>
    </row>
    <row r="307" spans="1:10" ht="15">
      <c r="A307" s="72" t="s">
        <v>78</v>
      </c>
      <c r="B307" s="71" t="s">
        <v>209</v>
      </c>
      <c r="C307" s="86">
        <v>2</v>
      </c>
      <c r="D307" s="71" t="s">
        <v>130</v>
      </c>
      <c r="E307" s="71" t="s">
        <v>238</v>
      </c>
      <c r="F307" s="70" t="s">
        <v>610</v>
      </c>
      <c r="G307" s="71" t="s">
        <v>79</v>
      </c>
      <c r="H307" s="52">
        <v>832.7</v>
      </c>
      <c r="I307" s="52">
        <v>832.7</v>
      </c>
      <c r="J307" s="67">
        <v>100</v>
      </c>
    </row>
    <row r="308" spans="1:10" ht="15">
      <c r="A308" s="72" t="s">
        <v>612</v>
      </c>
      <c r="B308" s="71" t="s">
        <v>209</v>
      </c>
      <c r="C308" s="86">
        <v>2</v>
      </c>
      <c r="D308" s="71" t="s">
        <v>130</v>
      </c>
      <c r="E308" s="71" t="s">
        <v>238</v>
      </c>
      <c r="F308" s="70" t="s">
        <v>611</v>
      </c>
      <c r="G308" s="71"/>
      <c r="H308" s="52">
        <v>166.5</v>
      </c>
      <c r="I308" s="52">
        <v>166.5</v>
      </c>
      <c r="J308" s="67">
        <v>100</v>
      </c>
    </row>
    <row r="309" spans="1:10" ht="15">
      <c r="A309" s="72" t="s">
        <v>78</v>
      </c>
      <c r="B309" s="71" t="s">
        <v>209</v>
      </c>
      <c r="C309" s="86">
        <v>2</v>
      </c>
      <c r="D309" s="71" t="s">
        <v>130</v>
      </c>
      <c r="E309" s="71" t="s">
        <v>238</v>
      </c>
      <c r="F309" s="70" t="s">
        <v>611</v>
      </c>
      <c r="G309" s="71" t="s">
        <v>79</v>
      </c>
      <c r="H309" s="52">
        <v>166.5</v>
      </c>
      <c r="I309" s="52">
        <v>166.5</v>
      </c>
      <c r="J309" s="67">
        <v>100</v>
      </c>
    </row>
    <row r="310" spans="1:10" ht="30">
      <c r="A310" s="11" t="s">
        <v>617</v>
      </c>
      <c r="B310" s="71" t="s">
        <v>209</v>
      </c>
      <c r="C310" s="86">
        <v>2</v>
      </c>
      <c r="D310" s="71" t="s">
        <v>130</v>
      </c>
      <c r="E310" s="71" t="s">
        <v>238</v>
      </c>
      <c r="F310" s="70" t="s">
        <v>618</v>
      </c>
      <c r="G310" s="71" t="s">
        <v>213</v>
      </c>
      <c r="H310" s="52">
        <v>27884.999999999996</v>
      </c>
      <c r="I310" s="52">
        <v>27779.4</v>
      </c>
      <c r="J310" s="67">
        <v>99.62130177514794</v>
      </c>
    </row>
    <row r="311" spans="1:10" ht="15">
      <c r="A311" s="72" t="s">
        <v>90</v>
      </c>
      <c r="B311" s="71" t="s">
        <v>209</v>
      </c>
      <c r="C311" s="86">
        <v>2</v>
      </c>
      <c r="D311" s="71" t="s">
        <v>130</v>
      </c>
      <c r="E311" s="71" t="s">
        <v>238</v>
      </c>
      <c r="F311" s="70" t="s">
        <v>618</v>
      </c>
      <c r="G311" s="71" t="s">
        <v>91</v>
      </c>
      <c r="H311" s="52">
        <v>27884.999999999996</v>
      </c>
      <c r="I311" s="52">
        <v>27779.4</v>
      </c>
      <c r="J311" s="67">
        <v>99.62130177514794</v>
      </c>
    </row>
    <row r="312" spans="1:10" s="215" customFormat="1" ht="14.25">
      <c r="A312" s="85" t="s">
        <v>229</v>
      </c>
      <c r="B312" s="66" t="s">
        <v>209</v>
      </c>
      <c r="C312" s="65">
        <v>2</v>
      </c>
      <c r="D312" s="66" t="s">
        <v>143</v>
      </c>
      <c r="E312" s="66" t="s">
        <v>133</v>
      </c>
      <c r="F312" s="49"/>
      <c r="G312" s="66"/>
      <c r="H312" s="22">
        <v>2340</v>
      </c>
      <c r="I312" s="22">
        <v>2332.3</v>
      </c>
      <c r="J312" s="67">
        <v>99.67094017094018</v>
      </c>
    </row>
    <row r="313" spans="1:10" ht="30">
      <c r="A313" s="72" t="s">
        <v>230</v>
      </c>
      <c r="B313" s="71" t="s">
        <v>209</v>
      </c>
      <c r="C313" s="86">
        <v>2</v>
      </c>
      <c r="D313" s="71" t="s">
        <v>143</v>
      </c>
      <c r="E313" s="71" t="s">
        <v>231</v>
      </c>
      <c r="F313" s="70"/>
      <c r="G313" s="71"/>
      <c r="H313" s="52">
        <v>73</v>
      </c>
      <c r="I313" s="52">
        <v>73</v>
      </c>
      <c r="J313" s="67">
        <v>100</v>
      </c>
    </row>
    <row r="314" spans="1:10" ht="30">
      <c r="A314" s="11" t="s">
        <v>617</v>
      </c>
      <c r="B314" s="71" t="s">
        <v>209</v>
      </c>
      <c r="C314" s="86">
        <v>2</v>
      </c>
      <c r="D314" s="71" t="s">
        <v>143</v>
      </c>
      <c r="E314" s="71" t="s">
        <v>231</v>
      </c>
      <c r="F314" s="70" t="s">
        <v>618</v>
      </c>
      <c r="G314" s="71"/>
      <c r="H314" s="52">
        <v>73</v>
      </c>
      <c r="I314" s="52">
        <v>73</v>
      </c>
      <c r="J314" s="67">
        <v>100</v>
      </c>
    </row>
    <row r="315" spans="1:10" ht="15">
      <c r="A315" s="72" t="s">
        <v>70</v>
      </c>
      <c r="B315" s="71" t="s">
        <v>209</v>
      </c>
      <c r="C315" s="86">
        <v>2</v>
      </c>
      <c r="D315" s="71" t="s">
        <v>143</v>
      </c>
      <c r="E315" s="71" t="s">
        <v>231</v>
      </c>
      <c r="F315" s="70" t="s">
        <v>618</v>
      </c>
      <c r="G315" s="71" t="s">
        <v>71</v>
      </c>
      <c r="H315" s="52">
        <v>73</v>
      </c>
      <c r="I315" s="52">
        <v>73</v>
      </c>
      <c r="J315" s="67">
        <v>100</v>
      </c>
    </row>
    <row r="316" spans="1:10" ht="18" customHeight="1">
      <c r="A316" s="72" t="s">
        <v>232</v>
      </c>
      <c r="B316" s="71" t="s">
        <v>209</v>
      </c>
      <c r="C316" s="86">
        <v>2</v>
      </c>
      <c r="D316" s="71" t="s">
        <v>143</v>
      </c>
      <c r="E316" s="71" t="s">
        <v>233</v>
      </c>
      <c r="F316" s="70"/>
      <c r="G316" s="71"/>
      <c r="H316" s="52">
        <v>1407</v>
      </c>
      <c r="I316" s="52">
        <v>1399.3</v>
      </c>
      <c r="J316" s="67">
        <v>99.45273631840796</v>
      </c>
    </row>
    <row r="317" spans="1:10" ht="15">
      <c r="A317" s="72" t="s">
        <v>612</v>
      </c>
      <c r="B317" s="71" t="s">
        <v>209</v>
      </c>
      <c r="C317" s="86">
        <v>2</v>
      </c>
      <c r="D317" s="71" t="s">
        <v>143</v>
      </c>
      <c r="E317" s="71" t="s">
        <v>233</v>
      </c>
      <c r="F317" s="70" t="s">
        <v>611</v>
      </c>
      <c r="G317" s="71"/>
      <c r="H317" s="52">
        <v>10</v>
      </c>
      <c r="I317" s="52">
        <v>10</v>
      </c>
      <c r="J317" s="67">
        <v>100</v>
      </c>
    </row>
    <row r="318" spans="1:10" ht="15">
      <c r="A318" s="72" t="s">
        <v>70</v>
      </c>
      <c r="B318" s="71" t="s">
        <v>209</v>
      </c>
      <c r="C318" s="86">
        <v>2</v>
      </c>
      <c r="D318" s="71" t="s">
        <v>143</v>
      </c>
      <c r="E318" s="71" t="s">
        <v>233</v>
      </c>
      <c r="F318" s="70" t="s">
        <v>611</v>
      </c>
      <c r="G318" s="71" t="s">
        <v>71</v>
      </c>
      <c r="H318" s="52">
        <v>10</v>
      </c>
      <c r="I318" s="52">
        <v>10</v>
      </c>
      <c r="J318" s="67">
        <v>100</v>
      </c>
    </row>
    <row r="319" spans="1:10" ht="30">
      <c r="A319" s="11" t="s">
        <v>617</v>
      </c>
      <c r="B319" s="71" t="s">
        <v>209</v>
      </c>
      <c r="C319" s="86">
        <v>2</v>
      </c>
      <c r="D319" s="71" t="s">
        <v>143</v>
      </c>
      <c r="E319" s="71" t="s">
        <v>233</v>
      </c>
      <c r="F319" s="70" t="s">
        <v>618</v>
      </c>
      <c r="G319" s="71"/>
      <c r="H319" s="52">
        <v>1397</v>
      </c>
      <c r="I319" s="52">
        <v>1389.3</v>
      </c>
      <c r="J319" s="67">
        <v>99.44881889763779</v>
      </c>
    </row>
    <row r="320" spans="1:10" ht="15">
      <c r="A320" s="72" t="s">
        <v>70</v>
      </c>
      <c r="B320" s="71" t="s">
        <v>209</v>
      </c>
      <c r="C320" s="86">
        <v>2</v>
      </c>
      <c r="D320" s="71" t="s">
        <v>143</v>
      </c>
      <c r="E320" s="71" t="s">
        <v>233</v>
      </c>
      <c r="F320" s="70" t="s">
        <v>618</v>
      </c>
      <c r="G320" s="71" t="s">
        <v>71</v>
      </c>
      <c r="H320" s="52">
        <v>1397</v>
      </c>
      <c r="I320" s="52">
        <v>1389.3</v>
      </c>
      <c r="J320" s="67">
        <v>99.44881889763779</v>
      </c>
    </row>
    <row r="321" spans="1:10" ht="15">
      <c r="A321" s="79" t="s">
        <v>863</v>
      </c>
      <c r="B321" s="71" t="s">
        <v>209</v>
      </c>
      <c r="C321" s="71" t="s">
        <v>115</v>
      </c>
      <c r="D321" s="71" t="s">
        <v>143</v>
      </c>
      <c r="E321" s="71" t="s">
        <v>862</v>
      </c>
      <c r="F321" s="70"/>
      <c r="G321" s="71"/>
      <c r="H321" s="52">
        <v>860</v>
      </c>
      <c r="I321" s="52">
        <v>860</v>
      </c>
      <c r="J321" s="67">
        <v>100</v>
      </c>
    </row>
    <row r="322" spans="1:10" ht="30">
      <c r="A322" s="79" t="s">
        <v>617</v>
      </c>
      <c r="B322" s="71" t="s">
        <v>209</v>
      </c>
      <c r="C322" s="71" t="s">
        <v>115</v>
      </c>
      <c r="D322" s="71" t="s">
        <v>143</v>
      </c>
      <c r="E322" s="71" t="s">
        <v>862</v>
      </c>
      <c r="F322" s="70" t="s">
        <v>618</v>
      </c>
      <c r="G322" s="71"/>
      <c r="H322" s="52">
        <v>860</v>
      </c>
      <c r="I322" s="52">
        <v>860</v>
      </c>
      <c r="J322" s="67">
        <v>100</v>
      </c>
    </row>
    <row r="323" spans="1:10" ht="15">
      <c r="A323" s="72" t="s">
        <v>70</v>
      </c>
      <c r="B323" s="71" t="s">
        <v>209</v>
      </c>
      <c r="C323" s="71" t="s">
        <v>115</v>
      </c>
      <c r="D323" s="71" t="s">
        <v>143</v>
      </c>
      <c r="E323" s="71" t="s">
        <v>862</v>
      </c>
      <c r="F323" s="70" t="s">
        <v>618</v>
      </c>
      <c r="G323" s="71" t="s">
        <v>71</v>
      </c>
      <c r="H323" s="52">
        <v>860</v>
      </c>
      <c r="I323" s="52">
        <v>860</v>
      </c>
      <c r="J323" s="67">
        <v>100</v>
      </c>
    </row>
    <row r="324" spans="1:10" s="215" customFormat="1" ht="14.25">
      <c r="A324" s="85" t="s">
        <v>239</v>
      </c>
      <c r="B324" s="66" t="s">
        <v>209</v>
      </c>
      <c r="C324" s="65">
        <v>2</v>
      </c>
      <c r="D324" s="66" t="s">
        <v>157</v>
      </c>
      <c r="E324" s="66" t="s">
        <v>133</v>
      </c>
      <c r="F324" s="49"/>
      <c r="G324" s="66"/>
      <c r="H324" s="22">
        <v>153776.5</v>
      </c>
      <c r="I324" s="22">
        <v>153162</v>
      </c>
      <c r="J324" s="67">
        <v>99.600394078419</v>
      </c>
    </row>
    <row r="325" spans="1:10" ht="15">
      <c r="A325" s="11" t="s">
        <v>234</v>
      </c>
      <c r="B325" s="71" t="s">
        <v>209</v>
      </c>
      <c r="C325" s="86">
        <v>2</v>
      </c>
      <c r="D325" s="71" t="s">
        <v>157</v>
      </c>
      <c r="E325" s="71" t="s">
        <v>791</v>
      </c>
      <c r="F325" s="70"/>
      <c r="G325" s="71"/>
      <c r="H325" s="52">
        <v>29007.3</v>
      </c>
      <c r="I325" s="52">
        <v>28626.2</v>
      </c>
      <c r="J325" s="67">
        <v>98.68619278595389</v>
      </c>
    </row>
    <row r="326" spans="1:10" ht="30">
      <c r="A326" s="11" t="s">
        <v>617</v>
      </c>
      <c r="B326" s="71" t="s">
        <v>209</v>
      </c>
      <c r="C326" s="86">
        <v>2</v>
      </c>
      <c r="D326" s="71" t="s">
        <v>157</v>
      </c>
      <c r="E326" s="71" t="s">
        <v>791</v>
      </c>
      <c r="F326" s="70" t="s">
        <v>618</v>
      </c>
      <c r="G326" s="71"/>
      <c r="H326" s="52">
        <v>29007.3</v>
      </c>
      <c r="I326" s="52">
        <v>28626.2</v>
      </c>
      <c r="J326" s="67">
        <v>98.68619278595389</v>
      </c>
    </row>
    <row r="327" spans="1:10" ht="15">
      <c r="A327" s="72" t="s">
        <v>70</v>
      </c>
      <c r="B327" s="71" t="s">
        <v>209</v>
      </c>
      <c r="C327" s="86">
        <v>2</v>
      </c>
      <c r="D327" s="71" t="s">
        <v>157</v>
      </c>
      <c r="E327" s="71" t="s">
        <v>791</v>
      </c>
      <c r="F327" s="70" t="s">
        <v>618</v>
      </c>
      <c r="G327" s="71" t="s">
        <v>71</v>
      </c>
      <c r="H327" s="52">
        <v>29007.3</v>
      </c>
      <c r="I327" s="52">
        <v>28626.2</v>
      </c>
      <c r="J327" s="67">
        <v>98.68619278595389</v>
      </c>
    </row>
    <row r="328" spans="1:10" ht="15" hidden="1">
      <c r="A328" s="11" t="s">
        <v>78</v>
      </c>
      <c r="B328" s="71" t="s">
        <v>209</v>
      </c>
      <c r="C328" s="86">
        <v>2</v>
      </c>
      <c r="D328" s="71" t="s">
        <v>157</v>
      </c>
      <c r="E328" s="71" t="s">
        <v>791</v>
      </c>
      <c r="F328" s="70" t="s">
        <v>618</v>
      </c>
      <c r="G328" s="71" t="s">
        <v>79</v>
      </c>
      <c r="H328" s="52">
        <v>0</v>
      </c>
      <c r="I328" s="52">
        <v>0</v>
      </c>
      <c r="J328" s="67" t="e">
        <v>#DIV/0!</v>
      </c>
    </row>
    <row r="329" spans="1:10" ht="30" hidden="1">
      <c r="A329" s="79" t="s">
        <v>669</v>
      </c>
      <c r="B329" s="71" t="s">
        <v>209</v>
      </c>
      <c r="C329" s="71" t="s">
        <v>115</v>
      </c>
      <c r="D329" s="71" t="s">
        <v>157</v>
      </c>
      <c r="E329" s="71" t="s">
        <v>670</v>
      </c>
      <c r="F329" s="70"/>
      <c r="G329" s="71"/>
      <c r="H329" s="52">
        <v>0</v>
      </c>
      <c r="I329" s="52">
        <v>0</v>
      </c>
      <c r="J329" s="67" t="e">
        <v>#DIV/0!</v>
      </c>
    </row>
    <row r="330" spans="1:10" ht="30" hidden="1">
      <c r="A330" s="79" t="s">
        <v>617</v>
      </c>
      <c r="B330" s="71" t="s">
        <v>209</v>
      </c>
      <c r="C330" s="71" t="s">
        <v>115</v>
      </c>
      <c r="D330" s="71" t="s">
        <v>157</v>
      </c>
      <c r="E330" s="71" t="s">
        <v>670</v>
      </c>
      <c r="F330" s="70" t="s">
        <v>618</v>
      </c>
      <c r="G330" s="71"/>
      <c r="H330" s="52">
        <v>0</v>
      </c>
      <c r="I330" s="52">
        <v>0</v>
      </c>
      <c r="J330" s="67" t="e">
        <v>#DIV/0!</v>
      </c>
    </row>
    <row r="331" spans="1:10" ht="15" hidden="1">
      <c r="A331" s="72" t="s">
        <v>70</v>
      </c>
      <c r="B331" s="71" t="s">
        <v>209</v>
      </c>
      <c r="C331" s="71" t="s">
        <v>115</v>
      </c>
      <c r="D331" s="71" t="s">
        <v>157</v>
      </c>
      <c r="E331" s="71" t="s">
        <v>670</v>
      </c>
      <c r="F331" s="70" t="s">
        <v>618</v>
      </c>
      <c r="G331" s="71" t="s">
        <v>71</v>
      </c>
      <c r="H331" s="52">
        <v>0</v>
      </c>
      <c r="I331" s="52">
        <v>0</v>
      </c>
      <c r="J331" s="67" t="e">
        <v>#DIV/0!</v>
      </c>
    </row>
    <row r="332" spans="1:10" ht="15">
      <c r="A332" s="72" t="s">
        <v>185</v>
      </c>
      <c r="B332" s="71" t="s">
        <v>209</v>
      </c>
      <c r="C332" s="86">
        <v>2</v>
      </c>
      <c r="D332" s="71" t="s">
        <v>157</v>
      </c>
      <c r="E332" s="71" t="s">
        <v>186</v>
      </c>
      <c r="F332" s="70"/>
      <c r="G332" s="71"/>
      <c r="H332" s="52">
        <v>11296.800000000001</v>
      </c>
      <c r="I332" s="52">
        <v>11296.6</v>
      </c>
      <c r="J332" s="67">
        <v>99.9982295871397</v>
      </c>
    </row>
    <row r="333" spans="1:10" ht="30">
      <c r="A333" s="11" t="s">
        <v>617</v>
      </c>
      <c r="B333" s="71" t="s">
        <v>209</v>
      </c>
      <c r="C333" s="86">
        <v>2</v>
      </c>
      <c r="D333" s="71" t="s">
        <v>157</v>
      </c>
      <c r="E333" s="71" t="s">
        <v>186</v>
      </c>
      <c r="F333" s="70" t="s">
        <v>618</v>
      </c>
      <c r="G333" s="71"/>
      <c r="H333" s="52">
        <v>11296.800000000001</v>
      </c>
      <c r="I333" s="52">
        <v>11296.6</v>
      </c>
      <c r="J333" s="67">
        <v>99.9982295871397</v>
      </c>
    </row>
    <row r="334" spans="1:10" ht="15">
      <c r="A334" s="72" t="s">
        <v>70</v>
      </c>
      <c r="B334" s="71" t="s">
        <v>209</v>
      </c>
      <c r="C334" s="86">
        <v>2</v>
      </c>
      <c r="D334" s="71" t="s">
        <v>157</v>
      </c>
      <c r="E334" s="71" t="s">
        <v>186</v>
      </c>
      <c r="F334" s="70" t="s">
        <v>618</v>
      </c>
      <c r="G334" s="71" t="s">
        <v>71</v>
      </c>
      <c r="H334" s="52">
        <v>11296.800000000001</v>
      </c>
      <c r="I334" s="52">
        <v>11296.6</v>
      </c>
      <c r="J334" s="67">
        <v>99.9982295871397</v>
      </c>
    </row>
    <row r="335" spans="1:10" ht="15">
      <c r="A335" s="72" t="s">
        <v>240</v>
      </c>
      <c r="B335" s="71" t="s">
        <v>209</v>
      </c>
      <c r="C335" s="86">
        <v>2</v>
      </c>
      <c r="D335" s="71" t="s">
        <v>157</v>
      </c>
      <c r="E335" s="71" t="s">
        <v>241</v>
      </c>
      <c r="F335" s="70"/>
      <c r="G335" s="71"/>
      <c r="H335" s="52">
        <v>5501.199999999999</v>
      </c>
      <c r="I335" s="52">
        <v>5475.9</v>
      </c>
      <c r="J335" s="67">
        <v>99.54010034174364</v>
      </c>
    </row>
    <row r="336" spans="1:10" ht="30">
      <c r="A336" s="11" t="s">
        <v>617</v>
      </c>
      <c r="B336" s="71" t="s">
        <v>209</v>
      </c>
      <c r="C336" s="86">
        <v>2</v>
      </c>
      <c r="D336" s="71" t="s">
        <v>157</v>
      </c>
      <c r="E336" s="71" t="s">
        <v>241</v>
      </c>
      <c r="F336" s="70" t="s">
        <v>618</v>
      </c>
      <c r="G336" s="71"/>
      <c r="H336" s="52">
        <v>5501.199999999999</v>
      </c>
      <c r="I336" s="52">
        <v>5475.9</v>
      </c>
      <c r="J336" s="67">
        <v>99.54010034174364</v>
      </c>
    </row>
    <row r="337" spans="1:10" ht="15">
      <c r="A337" s="72" t="s">
        <v>70</v>
      </c>
      <c r="B337" s="71" t="s">
        <v>209</v>
      </c>
      <c r="C337" s="86">
        <v>2</v>
      </c>
      <c r="D337" s="71" t="s">
        <v>157</v>
      </c>
      <c r="E337" s="71" t="s">
        <v>241</v>
      </c>
      <c r="F337" s="70" t="s">
        <v>618</v>
      </c>
      <c r="G337" s="71" t="s">
        <v>71</v>
      </c>
      <c r="H337" s="52">
        <v>5501.199999999999</v>
      </c>
      <c r="I337" s="52">
        <v>5475.9</v>
      </c>
      <c r="J337" s="67">
        <v>99.54010034174364</v>
      </c>
    </row>
    <row r="338" spans="1:10" ht="15">
      <c r="A338" s="72" t="s">
        <v>852</v>
      </c>
      <c r="B338" s="71" t="s">
        <v>209</v>
      </c>
      <c r="C338" s="86">
        <v>2</v>
      </c>
      <c r="D338" s="71" t="s">
        <v>157</v>
      </c>
      <c r="E338" s="71" t="s">
        <v>224</v>
      </c>
      <c r="F338" s="70"/>
      <c r="G338" s="71"/>
      <c r="H338" s="52">
        <v>9891.2</v>
      </c>
      <c r="I338" s="52">
        <v>9883.3</v>
      </c>
      <c r="J338" s="67">
        <v>99.92013102555806</v>
      </c>
    </row>
    <row r="339" spans="1:10" ht="30">
      <c r="A339" s="11" t="s">
        <v>617</v>
      </c>
      <c r="B339" s="71" t="s">
        <v>209</v>
      </c>
      <c r="C339" s="86">
        <v>2</v>
      </c>
      <c r="D339" s="71" t="s">
        <v>157</v>
      </c>
      <c r="E339" s="71" t="s">
        <v>224</v>
      </c>
      <c r="F339" s="70" t="s">
        <v>618</v>
      </c>
      <c r="G339" s="71"/>
      <c r="H339" s="52">
        <v>9891.2</v>
      </c>
      <c r="I339" s="52">
        <v>9883.3</v>
      </c>
      <c r="J339" s="67">
        <v>99.92013102555806</v>
      </c>
    </row>
    <row r="340" spans="1:10" ht="15">
      <c r="A340" s="72" t="s">
        <v>70</v>
      </c>
      <c r="B340" s="71" t="s">
        <v>209</v>
      </c>
      <c r="C340" s="86">
        <v>2</v>
      </c>
      <c r="D340" s="71" t="s">
        <v>157</v>
      </c>
      <c r="E340" s="71" t="s">
        <v>224</v>
      </c>
      <c r="F340" s="70" t="s">
        <v>618</v>
      </c>
      <c r="G340" s="71" t="s">
        <v>71</v>
      </c>
      <c r="H340" s="52">
        <v>9891.2</v>
      </c>
      <c r="I340" s="52">
        <v>9883.3</v>
      </c>
      <c r="J340" s="67">
        <v>99.92013102555806</v>
      </c>
    </row>
    <row r="341" spans="1:10" ht="30" hidden="1">
      <c r="A341" s="79" t="s">
        <v>242</v>
      </c>
      <c r="B341" s="71" t="s">
        <v>209</v>
      </c>
      <c r="C341" s="71" t="s">
        <v>115</v>
      </c>
      <c r="D341" s="71" t="s">
        <v>157</v>
      </c>
      <c r="E341" s="71" t="s">
        <v>627</v>
      </c>
      <c r="F341" s="70"/>
      <c r="G341" s="71"/>
      <c r="H341" s="52">
        <v>0</v>
      </c>
      <c r="I341" s="52">
        <v>0</v>
      </c>
      <c r="J341" s="67" t="e">
        <v>#DIV/0!</v>
      </c>
    </row>
    <row r="342" spans="1:10" ht="30" hidden="1">
      <c r="A342" s="79" t="s">
        <v>617</v>
      </c>
      <c r="B342" s="71" t="s">
        <v>209</v>
      </c>
      <c r="C342" s="71" t="s">
        <v>115</v>
      </c>
      <c r="D342" s="71" t="s">
        <v>157</v>
      </c>
      <c r="E342" s="71" t="s">
        <v>627</v>
      </c>
      <c r="F342" s="70" t="s">
        <v>618</v>
      </c>
      <c r="G342" s="71"/>
      <c r="H342" s="52">
        <v>0</v>
      </c>
      <c r="I342" s="52">
        <v>0</v>
      </c>
      <c r="J342" s="67" t="e">
        <v>#DIV/0!</v>
      </c>
    </row>
    <row r="343" spans="1:10" ht="15" hidden="1">
      <c r="A343" s="72" t="s">
        <v>70</v>
      </c>
      <c r="B343" s="71" t="s">
        <v>209</v>
      </c>
      <c r="C343" s="71" t="s">
        <v>115</v>
      </c>
      <c r="D343" s="71" t="s">
        <v>157</v>
      </c>
      <c r="E343" s="71" t="s">
        <v>627</v>
      </c>
      <c r="F343" s="70" t="s">
        <v>618</v>
      </c>
      <c r="G343" s="71" t="s">
        <v>71</v>
      </c>
      <c r="H343" s="52">
        <v>0</v>
      </c>
      <c r="I343" s="52">
        <v>0</v>
      </c>
      <c r="J343" s="67" t="e">
        <v>#DIV/0!</v>
      </c>
    </row>
    <row r="344" spans="1:10" ht="33.75" customHeight="1">
      <c r="A344" s="11" t="s">
        <v>187</v>
      </c>
      <c r="B344" s="71" t="s">
        <v>209</v>
      </c>
      <c r="C344" s="86">
        <v>2</v>
      </c>
      <c r="D344" s="71" t="s">
        <v>157</v>
      </c>
      <c r="E344" s="71" t="s">
        <v>188</v>
      </c>
      <c r="F344" s="70"/>
      <c r="G344" s="71"/>
      <c r="H344" s="52">
        <v>6279</v>
      </c>
      <c r="I344" s="52">
        <v>6279</v>
      </c>
      <c r="J344" s="67">
        <v>100</v>
      </c>
    </row>
    <row r="345" spans="1:10" ht="30">
      <c r="A345" s="11" t="s">
        <v>617</v>
      </c>
      <c r="B345" s="71" t="s">
        <v>209</v>
      </c>
      <c r="C345" s="86">
        <v>2</v>
      </c>
      <c r="D345" s="71" t="s">
        <v>157</v>
      </c>
      <c r="E345" s="71" t="s">
        <v>188</v>
      </c>
      <c r="F345" s="70" t="s">
        <v>618</v>
      </c>
      <c r="G345" s="71"/>
      <c r="H345" s="52">
        <v>6279</v>
      </c>
      <c r="I345" s="52">
        <v>6279</v>
      </c>
      <c r="J345" s="67">
        <v>100</v>
      </c>
    </row>
    <row r="346" spans="1:10" ht="15">
      <c r="A346" s="72" t="s">
        <v>70</v>
      </c>
      <c r="B346" s="71" t="s">
        <v>209</v>
      </c>
      <c r="C346" s="86">
        <v>2</v>
      </c>
      <c r="D346" s="71" t="s">
        <v>157</v>
      </c>
      <c r="E346" s="71" t="s">
        <v>188</v>
      </c>
      <c r="F346" s="70" t="s">
        <v>618</v>
      </c>
      <c r="G346" s="71" t="s">
        <v>71</v>
      </c>
      <c r="H346" s="52">
        <v>6279</v>
      </c>
      <c r="I346" s="52">
        <v>6279</v>
      </c>
      <c r="J346" s="67">
        <v>100</v>
      </c>
    </row>
    <row r="347" spans="1:10" ht="15" hidden="1">
      <c r="A347" s="11" t="s">
        <v>243</v>
      </c>
      <c r="B347" s="71" t="s">
        <v>209</v>
      </c>
      <c r="C347" s="86">
        <v>2</v>
      </c>
      <c r="D347" s="71" t="s">
        <v>157</v>
      </c>
      <c r="E347" s="71" t="s">
        <v>244</v>
      </c>
      <c r="F347" s="70"/>
      <c r="G347" s="71"/>
      <c r="H347" s="52">
        <v>0</v>
      </c>
      <c r="I347" s="52">
        <v>0</v>
      </c>
      <c r="J347" s="67" t="e">
        <v>#DIV/0!</v>
      </c>
    </row>
    <row r="348" spans="1:10" ht="30" hidden="1">
      <c r="A348" s="11" t="s">
        <v>617</v>
      </c>
      <c r="B348" s="71" t="s">
        <v>209</v>
      </c>
      <c r="C348" s="86">
        <v>2</v>
      </c>
      <c r="D348" s="71" t="s">
        <v>157</v>
      </c>
      <c r="E348" s="71" t="s">
        <v>244</v>
      </c>
      <c r="F348" s="70" t="s">
        <v>618</v>
      </c>
      <c r="G348" s="71"/>
      <c r="H348" s="52">
        <v>0</v>
      </c>
      <c r="I348" s="52">
        <v>0</v>
      </c>
      <c r="J348" s="67" t="e">
        <v>#DIV/0!</v>
      </c>
    </row>
    <row r="349" spans="1:10" ht="15" hidden="1">
      <c r="A349" s="72" t="s">
        <v>70</v>
      </c>
      <c r="B349" s="71" t="s">
        <v>209</v>
      </c>
      <c r="C349" s="86">
        <v>2</v>
      </c>
      <c r="D349" s="71" t="s">
        <v>157</v>
      </c>
      <c r="E349" s="71" t="s">
        <v>244</v>
      </c>
      <c r="F349" s="70" t="s">
        <v>618</v>
      </c>
      <c r="G349" s="71" t="s">
        <v>71</v>
      </c>
      <c r="H349" s="52">
        <v>0</v>
      </c>
      <c r="I349" s="52">
        <v>0</v>
      </c>
      <c r="J349" s="67" t="e">
        <v>#DIV/0!</v>
      </c>
    </row>
    <row r="350" spans="1:10" ht="30">
      <c r="A350" s="79" t="s">
        <v>847</v>
      </c>
      <c r="B350" s="71" t="s">
        <v>209</v>
      </c>
      <c r="C350" s="71" t="s">
        <v>115</v>
      </c>
      <c r="D350" s="71" t="s">
        <v>157</v>
      </c>
      <c r="E350" s="71" t="s">
        <v>848</v>
      </c>
      <c r="F350" s="70"/>
      <c r="G350" s="71"/>
      <c r="H350" s="52">
        <v>91801</v>
      </c>
      <c r="I350" s="52">
        <v>91601</v>
      </c>
      <c r="J350" s="67">
        <v>99.78213744948312</v>
      </c>
    </row>
    <row r="351" spans="1:10" ht="17.25" customHeight="1">
      <c r="A351" s="79" t="s">
        <v>625</v>
      </c>
      <c r="B351" s="71" t="s">
        <v>209</v>
      </c>
      <c r="C351" s="71" t="s">
        <v>115</v>
      </c>
      <c r="D351" s="71" t="s">
        <v>157</v>
      </c>
      <c r="E351" s="71" t="s">
        <v>848</v>
      </c>
      <c r="F351" s="70" t="s">
        <v>622</v>
      </c>
      <c r="G351" s="71"/>
      <c r="H351" s="52">
        <v>91801</v>
      </c>
      <c r="I351" s="52">
        <v>91601</v>
      </c>
      <c r="J351" s="67">
        <v>99.78213744948312</v>
      </c>
    </row>
    <row r="352" spans="1:10" ht="15">
      <c r="A352" s="72" t="s">
        <v>70</v>
      </c>
      <c r="B352" s="71" t="s">
        <v>209</v>
      </c>
      <c r="C352" s="71" t="s">
        <v>115</v>
      </c>
      <c r="D352" s="71" t="s">
        <v>157</v>
      </c>
      <c r="E352" s="71" t="s">
        <v>848</v>
      </c>
      <c r="F352" s="70" t="s">
        <v>622</v>
      </c>
      <c r="G352" s="71" t="s">
        <v>71</v>
      </c>
      <c r="H352" s="52">
        <v>91801</v>
      </c>
      <c r="I352" s="52">
        <v>91601</v>
      </c>
      <c r="J352" s="67">
        <v>99.78213744948312</v>
      </c>
    </row>
    <row r="353" spans="1:10" ht="30" hidden="1">
      <c r="A353" s="79" t="s">
        <v>847</v>
      </c>
      <c r="B353" s="71" t="s">
        <v>209</v>
      </c>
      <c r="C353" s="71" t="s">
        <v>115</v>
      </c>
      <c r="D353" s="71" t="s">
        <v>157</v>
      </c>
      <c r="E353" s="71" t="s">
        <v>848</v>
      </c>
      <c r="F353" s="70"/>
      <c r="G353" s="71"/>
      <c r="H353" s="52">
        <v>0</v>
      </c>
      <c r="I353" s="52">
        <v>0</v>
      </c>
      <c r="J353" s="67" t="e">
        <v>#DIV/0!</v>
      </c>
    </row>
    <row r="354" spans="1:10" ht="30" hidden="1">
      <c r="A354" s="79" t="s">
        <v>617</v>
      </c>
      <c r="B354" s="71" t="s">
        <v>209</v>
      </c>
      <c r="C354" s="71" t="s">
        <v>115</v>
      </c>
      <c r="D354" s="71" t="s">
        <v>157</v>
      </c>
      <c r="E354" s="71" t="s">
        <v>848</v>
      </c>
      <c r="F354" s="70" t="s">
        <v>618</v>
      </c>
      <c r="G354" s="71"/>
      <c r="H354" s="52">
        <v>0</v>
      </c>
      <c r="I354" s="52">
        <v>0</v>
      </c>
      <c r="J354" s="67" t="e">
        <v>#DIV/0!</v>
      </c>
    </row>
    <row r="355" spans="1:10" ht="15" hidden="1">
      <c r="A355" s="72" t="s">
        <v>70</v>
      </c>
      <c r="B355" s="71" t="s">
        <v>209</v>
      </c>
      <c r="C355" s="71" t="s">
        <v>115</v>
      </c>
      <c r="D355" s="71" t="s">
        <v>157</v>
      </c>
      <c r="E355" s="71" t="s">
        <v>848</v>
      </c>
      <c r="F355" s="70" t="s">
        <v>618</v>
      </c>
      <c r="G355" s="71" t="s">
        <v>71</v>
      </c>
      <c r="H355" s="52">
        <v>0</v>
      </c>
      <c r="I355" s="52">
        <v>0</v>
      </c>
      <c r="J355" s="67" t="e">
        <v>#DIV/0!</v>
      </c>
    </row>
    <row r="356" spans="1:10" ht="19.5" customHeight="1">
      <c r="A356" s="95" t="s">
        <v>870</v>
      </c>
      <c r="B356" s="66" t="s">
        <v>209</v>
      </c>
      <c r="C356" s="66" t="s">
        <v>115</v>
      </c>
      <c r="D356" s="66" t="s">
        <v>871</v>
      </c>
      <c r="E356" s="66" t="s">
        <v>133</v>
      </c>
      <c r="F356" s="49"/>
      <c r="G356" s="71"/>
      <c r="H356" s="22">
        <v>5022.1</v>
      </c>
      <c r="I356" s="22">
        <v>5022.1</v>
      </c>
      <c r="J356" s="67">
        <v>100</v>
      </c>
    </row>
    <row r="357" spans="1:10" ht="30">
      <c r="A357" s="79" t="s">
        <v>873</v>
      </c>
      <c r="B357" s="71" t="s">
        <v>209</v>
      </c>
      <c r="C357" s="71" t="s">
        <v>115</v>
      </c>
      <c r="D357" s="71" t="s">
        <v>871</v>
      </c>
      <c r="E357" s="71" t="s">
        <v>872</v>
      </c>
      <c r="F357" s="70"/>
      <c r="G357" s="71"/>
      <c r="H357" s="52">
        <v>5022.1</v>
      </c>
      <c r="I357" s="52">
        <v>5022.1</v>
      </c>
      <c r="J357" s="67">
        <v>100</v>
      </c>
    </row>
    <row r="358" spans="1:10" ht="30">
      <c r="A358" s="79" t="s">
        <v>617</v>
      </c>
      <c r="B358" s="71" t="s">
        <v>209</v>
      </c>
      <c r="C358" s="71" t="s">
        <v>115</v>
      </c>
      <c r="D358" s="71" t="s">
        <v>871</v>
      </c>
      <c r="E358" s="71" t="s">
        <v>872</v>
      </c>
      <c r="F358" s="70" t="s">
        <v>618</v>
      </c>
      <c r="G358" s="71"/>
      <c r="H358" s="52">
        <v>5022.1</v>
      </c>
      <c r="I358" s="52">
        <v>5022.1</v>
      </c>
      <c r="J358" s="67">
        <v>100</v>
      </c>
    </row>
    <row r="359" spans="1:10" ht="15">
      <c r="A359" s="72" t="s">
        <v>70</v>
      </c>
      <c r="B359" s="71" t="s">
        <v>209</v>
      </c>
      <c r="C359" s="71" t="s">
        <v>115</v>
      </c>
      <c r="D359" s="71" t="s">
        <v>871</v>
      </c>
      <c r="E359" s="71" t="s">
        <v>872</v>
      </c>
      <c r="F359" s="70" t="s">
        <v>618</v>
      </c>
      <c r="G359" s="71" t="s">
        <v>71</v>
      </c>
      <c r="H359" s="52">
        <v>5022.1</v>
      </c>
      <c r="I359" s="52">
        <v>5022.1</v>
      </c>
      <c r="J359" s="67">
        <v>100</v>
      </c>
    </row>
    <row r="360" spans="1:10" ht="19.5" customHeight="1">
      <c r="A360" s="95" t="s">
        <v>864</v>
      </c>
      <c r="B360" s="66" t="s">
        <v>209</v>
      </c>
      <c r="C360" s="66" t="s">
        <v>115</v>
      </c>
      <c r="D360" s="66" t="s">
        <v>865</v>
      </c>
      <c r="E360" s="66" t="s">
        <v>133</v>
      </c>
      <c r="F360" s="49"/>
      <c r="G360" s="66"/>
      <c r="H360" s="22">
        <v>2350.7999999999997</v>
      </c>
      <c r="I360" s="22">
        <v>2350.8</v>
      </c>
      <c r="J360" s="67">
        <v>100.00000000000003</v>
      </c>
    </row>
    <row r="361" spans="1:10" ht="30">
      <c r="A361" s="79" t="s">
        <v>866</v>
      </c>
      <c r="B361" s="71" t="s">
        <v>209</v>
      </c>
      <c r="C361" s="71" t="s">
        <v>115</v>
      </c>
      <c r="D361" s="71" t="s">
        <v>865</v>
      </c>
      <c r="E361" s="71" t="s">
        <v>867</v>
      </c>
      <c r="F361" s="70"/>
      <c r="G361" s="71"/>
      <c r="H361" s="52">
        <v>2350.7999999999997</v>
      </c>
      <c r="I361" s="52">
        <v>2350.8</v>
      </c>
      <c r="J361" s="67">
        <v>100.00000000000003</v>
      </c>
    </row>
    <row r="362" spans="1:10" ht="30">
      <c r="A362" s="79" t="s">
        <v>617</v>
      </c>
      <c r="B362" s="71" t="s">
        <v>209</v>
      </c>
      <c r="C362" s="71" t="s">
        <v>115</v>
      </c>
      <c r="D362" s="71" t="s">
        <v>865</v>
      </c>
      <c r="E362" s="71" t="s">
        <v>867</v>
      </c>
      <c r="F362" s="70" t="s">
        <v>618</v>
      </c>
      <c r="G362" s="71"/>
      <c r="H362" s="52">
        <v>2350.7999999999997</v>
      </c>
      <c r="I362" s="52">
        <v>2350.8</v>
      </c>
      <c r="J362" s="67">
        <v>100.00000000000003</v>
      </c>
    </row>
    <row r="363" spans="1:10" ht="15">
      <c r="A363" s="72" t="s">
        <v>70</v>
      </c>
      <c r="B363" s="71" t="s">
        <v>209</v>
      </c>
      <c r="C363" s="71" t="s">
        <v>115</v>
      </c>
      <c r="D363" s="71" t="s">
        <v>865</v>
      </c>
      <c r="E363" s="71" t="s">
        <v>867</v>
      </c>
      <c r="F363" s="70" t="s">
        <v>618</v>
      </c>
      <c r="G363" s="71" t="s">
        <v>71</v>
      </c>
      <c r="H363" s="52">
        <v>2350.7999999999997</v>
      </c>
      <c r="I363" s="52">
        <v>2350.8</v>
      </c>
      <c r="J363" s="67">
        <v>100.00000000000003</v>
      </c>
    </row>
    <row r="364" spans="1:10" s="215" customFormat="1" ht="28.5">
      <c r="A364" s="68" t="s">
        <v>122</v>
      </c>
      <c r="B364" s="49" t="s">
        <v>209</v>
      </c>
      <c r="C364" s="49" t="s">
        <v>117</v>
      </c>
      <c r="D364" s="49" t="s">
        <v>132</v>
      </c>
      <c r="E364" s="49" t="s">
        <v>133</v>
      </c>
      <c r="F364" s="49"/>
      <c r="G364" s="66"/>
      <c r="H364" s="22">
        <v>162586.09999999998</v>
      </c>
      <c r="I364" s="22">
        <v>161482.6</v>
      </c>
      <c r="J364" s="67">
        <v>99.32128269267793</v>
      </c>
    </row>
    <row r="365" spans="1:10" s="215" customFormat="1" ht="28.5">
      <c r="A365" s="85" t="s">
        <v>245</v>
      </c>
      <c r="B365" s="66" t="s">
        <v>209</v>
      </c>
      <c r="C365" s="65">
        <v>3</v>
      </c>
      <c r="D365" s="66" t="s">
        <v>130</v>
      </c>
      <c r="E365" s="66" t="s">
        <v>133</v>
      </c>
      <c r="F365" s="49"/>
      <c r="G365" s="66"/>
      <c r="H365" s="22">
        <v>151609.69999999998</v>
      </c>
      <c r="I365" s="22">
        <v>150556.7</v>
      </c>
      <c r="J365" s="67">
        <v>99.30545341096251</v>
      </c>
    </row>
    <row r="366" spans="1:10" ht="15">
      <c r="A366" s="72" t="s">
        <v>177</v>
      </c>
      <c r="B366" s="71" t="s">
        <v>209</v>
      </c>
      <c r="C366" s="86">
        <v>3</v>
      </c>
      <c r="D366" s="71" t="s">
        <v>130</v>
      </c>
      <c r="E366" s="71" t="s">
        <v>178</v>
      </c>
      <c r="F366" s="70"/>
      <c r="G366" s="71"/>
      <c r="H366" s="52">
        <v>136209.69999999998</v>
      </c>
      <c r="I366" s="52">
        <v>135190.5</v>
      </c>
      <c r="J366" s="67">
        <v>99.25174198313337</v>
      </c>
    </row>
    <row r="367" spans="1:10" ht="30">
      <c r="A367" s="72" t="s">
        <v>617</v>
      </c>
      <c r="B367" s="71" t="s">
        <v>209</v>
      </c>
      <c r="C367" s="86">
        <v>3</v>
      </c>
      <c r="D367" s="71" t="s">
        <v>130</v>
      </c>
      <c r="E367" s="71" t="s">
        <v>178</v>
      </c>
      <c r="F367" s="70" t="s">
        <v>618</v>
      </c>
      <c r="G367" s="71"/>
      <c r="H367" s="52">
        <v>136209.69999999998</v>
      </c>
      <c r="I367" s="52">
        <v>135190.5</v>
      </c>
      <c r="J367" s="67">
        <v>99.25174198313337</v>
      </c>
    </row>
    <row r="368" spans="1:10" ht="15">
      <c r="A368" s="11" t="s">
        <v>72</v>
      </c>
      <c r="B368" s="71" t="s">
        <v>209</v>
      </c>
      <c r="C368" s="86">
        <v>3</v>
      </c>
      <c r="D368" s="71" t="s">
        <v>130</v>
      </c>
      <c r="E368" s="71" t="s">
        <v>178</v>
      </c>
      <c r="F368" s="70" t="s">
        <v>618</v>
      </c>
      <c r="G368" s="71" t="s">
        <v>73</v>
      </c>
      <c r="H368" s="52">
        <v>136209.69999999998</v>
      </c>
      <c r="I368" s="52">
        <v>135190.5</v>
      </c>
      <c r="J368" s="67">
        <v>99.25174198313337</v>
      </c>
    </row>
    <row r="369" spans="1:10" ht="21" customHeight="1">
      <c r="A369" s="72" t="s">
        <v>232</v>
      </c>
      <c r="B369" s="71" t="s">
        <v>209</v>
      </c>
      <c r="C369" s="86">
        <v>3</v>
      </c>
      <c r="D369" s="71" t="s">
        <v>130</v>
      </c>
      <c r="E369" s="71" t="s">
        <v>233</v>
      </c>
      <c r="F369" s="70"/>
      <c r="G369" s="71"/>
      <c r="H369" s="52">
        <v>331</v>
      </c>
      <c r="I369" s="52">
        <v>330.1</v>
      </c>
      <c r="J369" s="67">
        <v>99.72809667673717</v>
      </c>
    </row>
    <row r="370" spans="1:10" ht="30">
      <c r="A370" s="11" t="s">
        <v>617</v>
      </c>
      <c r="B370" s="71" t="s">
        <v>209</v>
      </c>
      <c r="C370" s="86">
        <v>3</v>
      </c>
      <c r="D370" s="71" t="s">
        <v>130</v>
      </c>
      <c r="E370" s="71" t="s">
        <v>233</v>
      </c>
      <c r="F370" s="70" t="s">
        <v>618</v>
      </c>
      <c r="G370" s="71"/>
      <c r="H370" s="52">
        <v>331</v>
      </c>
      <c r="I370" s="52">
        <v>330.1</v>
      </c>
      <c r="J370" s="67">
        <v>99.72809667673717</v>
      </c>
    </row>
    <row r="371" spans="1:10" ht="15">
      <c r="A371" s="11" t="s">
        <v>72</v>
      </c>
      <c r="B371" s="71" t="s">
        <v>209</v>
      </c>
      <c r="C371" s="86">
        <v>3</v>
      </c>
      <c r="D371" s="71" t="s">
        <v>130</v>
      </c>
      <c r="E371" s="71" t="s">
        <v>233</v>
      </c>
      <c r="F371" s="70" t="s">
        <v>618</v>
      </c>
      <c r="G371" s="71" t="s">
        <v>73</v>
      </c>
      <c r="H371" s="52">
        <v>331</v>
      </c>
      <c r="I371" s="52">
        <v>330.1</v>
      </c>
      <c r="J371" s="67">
        <v>99.72809667673717</v>
      </c>
    </row>
    <row r="372" spans="1:10" ht="15">
      <c r="A372" s="72" t="s">
        <v>246</v>
      </c>
      <c r="B372" s="71" t="s">
        <v>209</v>
      </c>
      <c r="C372" s="86">
        <v>3</v>
      </c>
      <c r="D372" s="71" t="s">
        <v>130</v>
      </c>
      <c r="E372" s="71" t="s">
        <v>247</v>
      </c>
      <c r="F372" s="70"/>
      <c r="G372" s="71"/>
      <c r="H372" s="52">
        <v>39</v>
      </c>
      <c r="I372" s="52">
        <v>38.1</v>
      </c>
      <c r="J372" s="67">
        <v>97.6923076923077</v>
      </c>
    </row>
    <row r="373" spans="1:10" ht="30">
      <c r="A373" s="11" t="s">
        <v>617</v>
      </c>
      <c r="B373" s="71" t="s">
        <v>209</v>
      </c>
      <c r="C373" s="86">
        <v>3</v>
      </c>
      <c r="D373" s="71" t="s">
        <v>130</v>
      </c>
      <c r="E373" s="71" t="s">
        <v>247</v>
      </c>
      <c r="F373" s="70" t="s">
        <v>618</v>
      </c>
      <c r="G373" s="71"/>
      <c r="H373" s="52">
        <v>39</v>
      </c>
      <c r="I373" s="52">
        <v>38.1</v>
      </c>
      <c r="J373" s="67">
        <v>97.6923076923077</v>
      </c>
    </row>
    <row r="374" spans="1:10" ht="15">
      <c r="A374" s="11" t="s">
        <v>72</v>
      </c>
      <c r="B374" s="71" t="s">
        <v>209</v>
      </c>
      <c r="C374" s="86">
        <v>3</v>
      </c>
      <c r="D374" s="71" t="s">
        <v>130</v>
      </c>
      <c r="E374" s="71" t="s">
        <v>247</v>
      </c>
      <c r="F374" s="70" t="s">
        <v>618</v>
      </c>
      <c r="G374" s="71" t="s">
        <v>73</v>
      </c>
      <c r="H374" s="52">
        <v>39</v>
      </c>
      <c r="I374" s="52">
        <v>38.1</v>
      </c>
      <c r="J374" s="67">
        <v>97.6923076923077</v>
      </c>
    </row>
    <row r="375" spans="1:10" ht="30">
      <c r="A375" s="79" t="s">
        <v>921</v>
      </c>
      <c r="B375" s="71" t="s">
        <v>209</v>
      </c>
      <c r="C375" s="71" t="s">
        <v>117</v>
      </c>
      <c r="D375" s="71" t="s">
        <v>130</v>
      </c>
      <c r="E375" s="71" t="s">
        <v>917</v>
      </c>
      <c r="F375" s="70"/>
      <c r="G375" s="71"/>
      <c r="H375" s="52">
        <v>15029.999999999998</v>
      </c>
      <c r="I375" s="52">
        <v>14998</v>
      </c>
      <c r="J375" s="67">
        <v>99.78709248170327</v>
      </c>
    </row>
    <row r="376" spans="1:10" ht="30">
      <c r="A376" s="81" t="s">
        <v>617</v>
      </c>
      <c r="B376" s="71" t="s">
        <v>209</v>
      </c>
      <c r="C376" s="71" t="s">
        <v>117</v>
      </c>
      <c r="D376" s="71" t="s">
        <v>130</v>
      </c>
      <c r="E376" s="71" t="s">
        <v>917</v>
      </c>
      <c r="F376" s="70" t="s">
        <v>618</v>
      </c>
      <c r="G376" s="71"/>
      <c r="H376" s="52">
        <v>15029.999999999998</v>
      </c>
      <c r="I376" s="52">
        <v>14998</v>
      </c>
      <c r="J376" s="67">
        <v>99.78709248170327</v>
      </c>
    </row>
    <row r="377" spans="1:10" ht="15">
      <c r="A377" s="11" t="s">
        <v>72</v>
      </c>
      <c r="B377" s="71" t="s">
        <v>209</v>
      </c>
      <c r="C377" s="71" t="s">
        <v>117</v>
      </c>
      <c r="D377" s="71" t="s">
        <v>130</v>
      </c>
      <c r="E377" s="71" t="s">
        <v>917</v>
      </c>
      <c r="F377" s="70" t="s">
        <v>618</v>
      </c>
      <c r="G377" s="71" t="s">
        <v>73</v>
      </c>
      <c r="H377" s="52">
        <v>15029.999999999998</v>
      </c>
      <c r="I377" s="52">
        <v>14998</v>
      </c>
      <c r="J377" s="67">
        <v>99.78709248170327</v>
      </c>
    </row>
    <row r="378" spans="1:10" s="215" customFormat="1" ht="28.5">
      <c r="A378" s="80" t="s">
        <v>739</v>
      </c>
      <c r="B378" s="66" t="s">
        <v>209</v>
      </c>
      <c r="C378" s="65">
        <v>3</v>
      </c>
      <c r="D378" s="66" t="s">
        <v>143</v>
      </c>
      <c r="E378" s="66" t="s">
        <v>133</v>
      </c>
      <c r="F378" s="49"/>
      <c r="G378" s="66"/>
      <c r="H378" s="22">
        <v>10976.400000000001</v>
      </c>
      <c r="I378" s="22">
        <v>10925.9</v>
      </c>
      <c r="J378" s="67">
        <v>99.53992201450383</v>
      </c>
    </row>
    <row r="379" spans="1:10" ht="30">
      <c r="A379" s="72" t="s">
        <v>248</v>
      </c>
      <c r="B379" s="71" t="s">
        <v>209</v>
      </c>
      <c r="C379" s="86">
        <v>3</v>
      </c>
      <c r="D379" s="71" t="s">
        <v>143</v>
      </c>
      <c r="E379" s="70" t="s">
        <v>792</v>
      </c>
      <c r="F379" s="70"/>
      <c r="G379" s="71"/>
      <c r="H379" s="52">
        <v>2109.8</v>
      </c>
      <c r="I379" s="52">
        <v>2109.8</v>
      </c>
      <c r="J379" s="67">
        <v>100</v>
      </c>
    </row>
    <row r="380" spans="1:10" ht="30">
      <c r="A380" s="72" t="s">
        <v>617</v>
      </c>
      <c r="B380" s="71" t="s">
        <v>209</v>
      </c>
      <c r="C380" s="86">
        <v>3</v>
      </c>
      <c r="D380" s="71" t="s">
        <v>143</v>
      </c>
      <c r="E380" s="70" t="s">
        <v>792</v>
      </c>
      <c r="F380" s="70" t="s">
        <v>618</v>
      </c>
      <c r="G380" s="71"/>
      <c r="H380" s="52">
        <v>2109.8</v>
      </c>
      <c r="I380" s="52">
        <v>2109.8</v>
      </c>
      <c r="J380" s="67">
        <v>100</v>
      </c>
    </row>
    <row r="381" spans="1:10" ht="15">
      <c r="A381" s="11" t="s">
        <v>72</v>
      </c>
      <c r="B381" s="71" t="s">
        <v>209</v>
      </c>
      <c r="C381" s="86">
        <v>3</v>
      </c>
      <c r="D381" s="71" t="s">
        <v>143</v>
      </c>
      <c r="E381" s="70" t="s">
        <v>792</v>
      </c>
      <c r="F381" s="70" t="s">
        <v>618</v>
      </c>
      <c r="G381" s="71" t="s">
        <v>73</v>
      </c>
      <c r="H381" s="52">
        <v>2109.8</v>
      </c>
      <c r="I381" s="52">
        <v>2109.8</v>
      </c>
      <c r="J381" s="67">
        <v>100</v>
      </c>
    </row>
    <row r="382" spans="1:10" ht="15" hidden="1">
      <c r="A382" s="72" t="s">
        <v>78</v>
      </c>
      <c r="B382" s="71" t="s">
        <v>209</v>
      </c>
      <c r="C382" s="86">
        <v>3</v>
      </c>
      <c r="D382" s="71" t="s">
        <v>143</v>
      </c>
      <c r="E382" s="70" t="s">
        <v>792</v>
      </c>
      <c r="F382" s="70" t="s">
        <v>618</v>
      </c>
      <c r="G382" s="71" t="s">
        <v>79</v>
      </c>
      <c r="H382" s="52">
        <v>0</v>
      </c>
      <c r="I382" s="52">
        <v>0</v>
      </c>
      <c r="J382" s="67" t="e">
        <v>#DIV/0!</v>
      </c>
    </row>
    <row r="383" spans="1:10" ht="15">
      <c r="A383" s="72" t="s">
        <v>221</v>
      </c>
      <c r="B383" s="71" t="s">
        <v>209</v>
      </c>
      <c r="C383" s="86">
        <v>3</v>
      </c>
      <c r="D383" s="71" t="s">
        <v>143</v>
      </c>
      <c r="E383" s="71" t="s">
        <v>186</v>
      </c>
      <c r="F383" s="70"/>
      <c r="G383" s="71"/>
      <c r="H383" s="52">
        <v>5691.900000000001</v>
      </c>
      <c r="I383" s="52">
        <v>5691.9</v>
      </c>
      <c r="J383" s="67">
        <v>99.99999999999999</v>
      </c>
    </row>
    <row r="384" spans="1:10" ht="30">
      <c r="A384" s="11" t="s">
        <v>617</v>
      </c>
      <c r="B384" s="71" t="s">
        <v>209</v>
      </c>
      <c r="C384" s="86">
        <v>3</v>
      </c>
      <c r="D384" s="71" t="s">
        <v>143</v>
      </c>
      <c r="E384" s="71" t="s">
        <v>186</v>
      </c>
      <c r="F384" s="70" t="s">
        <v>618</v>
      </c>
      <c r="G384" s="71"/>
      <c r="H384" s="52">
        <v>5691.900000000001</v>
      </c>
      <c r="I384" s="52">
        <v>5691.9</v>
      </c>
      <c r="J384" s="67">
        <v>99.99999999999999</v>
      </c>
    </row>
    <row r="385" spans="1:10" s="206" customFormat="1" ht="15">
      <c r="A385" s="11" t="s">
        <v>72</v>
      </c>
      <c r="B385" s="71" t="s">
        <v>209</v>
      </c>
      <c r="C385" s="86">
        <v>3</v>
      </c>
      <c r="D385" s="71" t="s">
        <v>143</v>
      </c>
      <c r="E385" s="71" t="s">
        <v>186</v>
      </c>
      <c r="F385" s="70" t="s">
        <v>618</v>
      </c>
      <c r="G385" s="71" t="s">
        <v>73</v>
      </c>
      <c r="H385" s="52">
        <v>5691.900000000001</v>
      </c>
      <c r="I385" s="52">
        <v>5691.9</v>
      </c>
      <c r="J385" s="67">
        <v>99.99999999999999</v>
      </c>
    </row>
    <row r="386" spans="1:10" ht="30">
      <c r="A386" s="72" t="s">
        <v>250</v>
      </c>
      <c r="B386" s="71" t="s">
        <v>209</v>
      </c>
      <c r="C386" s="86">
        <v>3</v>
      </c>
      <c r="D386" s="71" t="s">
        <v>143</v>
      </c>
      <c r="E386" s="71" t="s">
        <v>251</v>
      </c>
      <c r="F386" s="70"/>
      <c r="G386" s="71"/>
      <c r="H386" s="52">
        <v>1855.6</v>
      </c>
      <c r="I386" s="52">
        <v>1805.1</v>
      </c>
      <c r="J386" s="67">
        <v>97.27850829920243</v>
      </c>
    </row>
    <row r="387" spans="1:10" ht="30">
      <c r="A387" s="11" t="s">
        <v>617</v>
      </c>
      <c r="B387" s="71" t="s">
        <v>209</v>
      </c>
      <c r="C387" s="86">
        <v>3</v>
      </c>
      <c r="D387" s="71" t="s">
        <v>143</v>
      </c>
      <c r="E387" s="71" t="s">
        <v>251</v>
      </c>
      <c r="F387" s="70" t="s">
        <v>618</v>
      </c>
      <c r="G387" s="71"/>
      <c r="H387" s="52">
        <v>1855.6</v>
      </c>
      <c r="I387" s="52">
        <v>1805.1</v>
      </c>
      <c r="J387" s="67">
        <v>97.27850829920243</v>
      </c>
    </row>
    <row r="388" spans="1:10" ht="15">
      <c r="A388" s="11" t="s">
        <v>72</v>
      </c>
      <c r="B388" s="71" t="s">
        <v>209</v>
      </c>
      <c r="C388" s="86">
        <v>3</v>
      </c>
      <c r="D388" s="71" t="s">
        <v>143</v>
      </c>
      <c r="E388" s="71" t="s">
        <v>251</v>
      </c>
      <c r="F388" s="70" t="s">
        <v>618</v>
      </c>
      <c r="G388" s="71" t="s">
        <v>73</v>
      </c>
      <c r="H388" s="52">
        <v>1855.6</v>
      </c>
      <c r="I388" s="52">
        <v>1805.1</v>
      </c>
      <c r="J388" s="67">
        <v>97.27850829920243</v>
      </c>
    </row>
    <row r="389" spans="1:10" ht="15">
      <c r="A389" s="72" t="s">
        <v>852</v>
      </c>
      <c r="B389" s="71" t="s">
        <v>209</v>
      </c>
      <c r="C389" s="86">
        <v>3</v>
      </c>
      <c r="D389" s="71" t="s">
        <v>143</v>
      </c>
      <c r="E389" s="71" t="s">
        <v>224</v>
      </c>
      <c r="F389" s="70"/>
      <c r="G389" s="71"/>
      <c r="H389" s="52">
        <v>969.1</v>
      </c>
      <c r="I389" s="52">
        <v>969.1</v>
      </c>
      <c r="J389" s="67">
        <v>100</v>
      </c>
    </row>
    <row r="390" spans="1:10" ht="30">
      <c r="A390" s="11" t="s">
        <v>617</v>
      </c>
      <c r="B390" s="71" t="s">
        <v>209</v>
      </c>
      <c r="C390" s="86">
        <v>3</v>
      </c>
      <c r="D390" s="71" t="s">
        <v>143</v>
      </c>
      <c r="E390" s="71" t="s">
        <v>224</v>
      </c>
      <c r="F390" s="70" t="s">
        <v>618</v>
      </c>
      <c r="G390" s="71"/>
      <c r="H390" s="52">
        <v>969.1</v>
      </c>
      <c r="I390" s="52">
        <v>969.1</v>
      </c>
      <c r="J390" s="67">
        <v>100</v>
      </c>
    </row>
    <row r="391" spans="1:10" ht="15">
      <c r="A391" s="11" t="s">
        <v>72</v>
      </c>
      <c r="B391" s="71" t="s">
        <v>209</v>
      </c>
      <c r="C391" s="86">
        <v>3</v>
      </c>
      <c r="D391" s="71" t="s">
        <v>143</v>
      </c>
      <c r="E391" s="71" t="s">
        <v>224</v>
      </c>
      <c r="F391" s="70" t="s">
        <v>618</v>
      </c>
      <c r="G391" s="71" t="s">
        <v>73</v>
      </c>
      <c r="H391" s="52">
        <v>969.1</v>
      </c>
      <c r="I391" s="52">
        <v>969.1</v>
      </c>
      <c r="J391" s="67">
        <v>100</v>
      </c>
    </row>
    <row r="392" spans="1:10" ht="30" hidden="1">
      <c r="A392" s="79" t="s">
        <v>684</v>
      </c>
      <c r="B392" s="71" t="s">
        <v>209</v>
      </c>
      <c r="C392" s="71" t="s">
        <v>117</v>
      </c>
      <c r="D392" s="71" t="s">
        <v>143</v>
      </c>
      <c r="E392" s="71" t="s">
        <v>683</v>
      </c>
      <c r="F392" s="70"/>
      <c r="G392" s="71"/>
      <c r="H392" s="52">
        <v>0</v>
      </c>
      <c r="I392" s="52">
        <v>0</v>
      </c>
      <c r="J392" s="67" t="e">
        <v>#DIV/0!</v>
      </c>
    </row>
    <row r="393" spans="1:10" ht="30" hidden="1">
      <c r="A393" s="79" t="s">
        <v>617</v>
      </c>
      <c r="B393" s="71" t="s">
        <v>209</v>
      </c>
      <c r="C393" s="71" t="s">
        <v>117</v>
      </c>
      <c r="D393" s="71" t="s">
        <v>143</v>
      </c>
      <c r="E393" s="71" t="s">
        <v>683</v>
      </c>
      <c r="F393" s="70" t="s">
        <v>618</v>
      </c>
      <c r="G393" s="71"/>
      <c r="H393" s="52">
        <v>0</v>
      </c>
      <c r="I393" s="52">
        <v>0</v>
      </c>
      <c r="J393" s="67" t="e">
        <v>#DIV/0!</v>
      </c>
    </row>
    <row r="394" spans="1:10" ht="15" hidden="1">
      <c r="A394" s="11" t="s">
        <v>72</v>
      </c>
      <c r="B394" s="71" t="s">
        <v>209</v>
      </c>
      <c r="C394" s="71" t="s">
        <v>117</v>
      </c>
      <c r="D394" s="71" t="s">
        <v>143</v>
      </c>
      <c r="E394" s="71" t="s">
        <v>683</v>
      </c>
      <c r="F394" s="70" t="s">
        <v>618</v>
      </c>
      <c r="G394" s="71" t="s">
        <v>73</v>
      </c>
      <c r="H394" s="52">
        <v>0</v>
      </c>
      <c r="I394" s="52">
        <v>0</v>
      </c>
      <c r="J394" s="67" t="e">
        <v>#DIV/0!</v>
      </c>
    </row>
    <row r="395" spans="1:10" ht="37.5" customHeight="1">
      <c r="A395" s="11" t="s">
        <v>187</v>
      </c>
      <c r="B395" s="71" t="s">
        <v>209</v>
      </c>
      <c r="C395" s="86">
        <v>3</v>
      </c>
      <c r="D395" s="71" t="s">
        <v>143</v>
      </c>
      <c r="E395" s="71" t="s">
        <v>188</v>
      </c>
      <c r="F395" s="70"/>
      <c r="G395" s="71"/>
      <c r="H395" s="52">
        <v>350</v>
      </c>
      <c r="I395" s="52">
        <v>350</v>
      </c>
      <c r="J395" s="67">
        <v>100</v>
      </c>
    </row>
    <row r="396" spans="1:10" ht="30">
      <c r="A396" s="11" t="s">
        <v>617</v>
      </c>
      <c r="B396" s="71" t="s">
        <v>209</v>
      </c>
      <c r="C396" s="86">
        <v>3</v>
      </c>
      <c r="D396" s="71" t="s">
        <v>143</v>
      </c>
      <c r="E396" s="71" t="s">
        <v>188</v>
      </c>
      <c r="F396" s="70" t="s">
        <v>618</v>
      </c>
      <c r="G396" s="71"/>
      <c r="H396" s="52">
        <v>350</v>
      </c>
      <c r="I396" s="52">
        <v>350</v>
      </c>
      <c r="J396" s="67">
        <v>100</v>
      </c>
    </row>
    <row r="397" spans="1:10" ht="15">
      <c r="A397" s="11" t="s">
        <v>72</v>
      </c>
      <c r="B397" s="71" t="s">
        <v>209</v>
      </c>
      <c r="C397" s="86">
        <v>3</v>
      </c>
      <c r="D397" s="71" t="s">
        <v>143</v>
      </c>
      <c r="E397" s="71" t="s">
        <v>188</v>
      </c>
      <c r="F397" s="70" t="s">
        <v>618</v>
      </c>
      <c r="G397" s="71" t="s">
        <v>73</v>
      </c>
      <c r="H397" s="52">
        <v>350</v>
      </c>
      <c r="I397" s="52">
        <v>350</v>
      </c>
      <c r="J397" s="67">
        <v>100</v>
      </c>
    </row>
    <row r="398" spans="1:10" s="215" customFormat="1" ht="28.5">
      <c r="A398" s="68" t="s">
        <v>252</v>
      </c>
      <c r="B398" s="49" t="s">
        <v>209</v>
      </c>
      <c r="C398" s="49" t="s">
        <v>118</v>
      </c>
      <c r="D398" s="49" t="s">
        <v>132</v>
      </c>
      <c r="E398" s="49" t="s">
        <v>133</v>
      </c>
      <c r="F398" s="49"/>
      <c r="G398" s="66"/>
      <c r="H398" s="22">
        <v>822</v>
      </c>
      <c r="I398" s="22">
        <v>763.2</v>
      </c>
      <c r="J398" s="67">
        <v>92.84671532846716</v>
      </c>
    </row>
    <row r="399" spans="1:10" s="215" customFormat="1" ht="28.5">
      <c r="A399" s="85" t="s">
        <v>253</v>
      </c>
      <c r="B399" s="49" t="s">
        <v>209</v>
      </c>
      <c r="C399" s="49" t="s">
        <v>118</v>
      </c>
      <c r="D399" s="49" t="s">
        <v>130</v>
      </c>
      <c r="E399" s="49" t="s">
        <v>133</v>
      </c>
      <c r="F399" s="49"/>
      <c r="G399" s="66"/>
      <c r="H399" s="22">
        <v>822</v>
      </c>
      <c r="I399" s="22">
        <v>763.2</v>
      </c>
      <c r="J399" s="67">
        <v>92.84671532846716</v>
      </c>
    </row>
    <row r="400" spans="1:10" ht="15">
      <c r="A400" s="81" t="s">
        <v>853</v>
      </c>
      <c r="B400" s="70" t="s">
        <v>209</v>
      </c>
      <c r="C400" s="70" t="s">
        <v>118</v>
      </c>
      <c r="D400" s="70" t="s">
        <v>130</v>
      </c>
      <c r="E400" s="70" t="s">
        <v>254</v>
      </c>
      <c r="F400" s="70"/>
      <c r="G400" s="71"/>
      <c r="H400" s="52">
        <v>170</v>
      </c>
      <c r="I400" s="52">
        <v>123.7</v>
      </c>
      <c r="J400" s="67">
        <v>72.76470588235294</v>
      </c>
    </row>
    <row r="401" spans="1:10" ht="15">
      <c r="A401" s="91" t="s">
        <v>612</v>
      </c>
      <c r="B401" s="70" t="s">
        <v>209</v>
      </c>
      <c r="C401" s="70" t="s">
        <v>118</v>
      </c>
      <c r="D401" s="70" t="s">
        <v>130</v>
      </c>
      <c r="E401" s="70" t="s">
        <v>254</v>
      </c>
      <c r="F401" s="70" t="s">
        <v>611</v>
      </c>
      <c r="G401" s="71"/>
      <c r="H401" s="52">
        <v>132.8</v>
      </c>
      <c r="I401" s="52">
        <v>123.7</v>
      </c>
      <c r="J401" s="67">
        <v>93.14759036144578</v>
      </c>
    </row>
    <row r="402" spans="1:10" ht="15">
      <c r="A402" s="11" t="s">
        <v>78</v>
      </c>
      <c r="B402" s="70" t="s">
        <v>209</v>
      </c>
      <c r="C402" s="70" t="s">
        <v>118</v>
      </c>
      <c r="D402" s="70" t="s">
        <v>130</v>
      </c>
      <c r="E402" s="70" t="s">
        <v>254</v>
      </c>
      <c r="F402" s="70" t="s">
        <v>611</v>
      </c>
      <c r="G402" s="71" t="s">
        <v>79</v>
      </c>
      <c r="H402" s="52">
        <v>132.8</v>
      </c>
      <c r="I402" s="52">
        <v>123.7</v>
      </c>
      <c r="J402" s="67">
        <v>93.14759036144578</v>
      </c>
    </row>
    <row r="403" spans="1:10" ht="30">
      <c r="A403" s="11" t="s">
        <v>617</v>
      </c>
      <c r="B403" s="70" t="s">
        <v>209</v>
      </c>
      <c r="C403" s="70" t="s">
        <v>118</v>
      </c>
      <c r="D403" s="70" t="s">
        <v>130</v>
      </c>
      <c r="E403" s="70" t="s">
        <v>254</v>
      </c>
      <c r="F403" s="70" t="s">
        <v>618</v>
      </c>
      <c r="G403" s="71"/>
      <c r="H403" s="52">
        <v>37.2</v>
      </c>
      <c r="I403" s="52">
        <v>0</v>
      </c>
      <c r="J403" s="67">
        <v>0</v>
      </c>
    </row>
    <row r="404" spans="1:10" ht="15">
      <c r="A404" s="72" t="s">
        <v>78</v>
      </c>
      <c r="B404" s="70" t="s">
        <v>209</v>
      </c>
      <c r="C404" s="70" t="s">
        <v>118</v>
      </c>
      <c r="D404" s="70" t="s">
        <v>130</v>
      </c>
      <c r="E404" s="70" t="s">
        <v>254</v>
      </c>
      <c r="F404" s="70" t="s">
        <v>618</v>
      </c>
      <c r="G404" s="71" t="s">
        <v>79</v>
      </c>
      <c r="H404" s="52">
        <v>37.2</v>
      </c>
      <c r="I404" s="52">
        <v>0</v>
      </c>
      <c r="J404" s="67">
        <v>0</v>
      </c>
    </row>
    <row r="405" spans="1:10" ht="30">
      <c r="A405" s="11" t="s">
        <v>255</v>
      </c>
      <c r="B405" s="70" t="s">
        <v>209</v>
      </c>
      <c r="C405" s="70" t="s">
        <v>118</v>
      </c>
      <c r="D405" s="70" t="s">
        <v>130</v>
      </c>
      <c r="E405" s="71" t="s">
        <v>795</v>
      </c>
      <c r="F405" s="70"/>
      <c r="G405" s="71"/>
      <c r="H405" s="52">
        <v>530</v>
      </c>
      <c r="I405" s="52">
        <v>526.8</v>
      </c>
      <c r="J405" s="67">
        <v>99.39622641509433</v>
      </c>
    </row>
    <row r="406" spans="1:10" ht="30">
      <c r="A406" s="11" t="s">
        <v>617</v>
      </c>
      <c r="B406" s="70" t="s">
        <v>209</v>
      </c>
      <c r="C406" s="70" t="s">
        <v>118</v>
      </c>
      <c r="D406" s="70" t="s">
        <v>130</v>
      </c>
      <c r="E406" s="71" t="s">
        <v>795</v>
      </c>
      <c r="F406" s="70" t="s">
        <v>618</v>
      </c>
      <c r="G406" s="71"/>
      <c r="H406" s="52">
        <v>530</v>
      </c>
      <c r="I406" s="52">
        <v>526.8</v>
      </c>
      <c r="J406" s="67">
        <v>99.39622641509433</v>
      </c>
    </row>
    <row r="407" spans="1:10" ht="15">
      <c r="A407" s="11" t="s">
        <v>74</v>
      </c>
      <c r="B407" s="70" t="s">
        <v>209</v>
      </c>
      <c r="C407" s="70" t="s">
        <v>118</v>
      </c>
      <c r="D407" s="70" t="s">
        <v>130</v>
      </c>
      <c r="E407" s="71" t="s">
        <v>795</v>
      </c>
      <c r="F407" s="70" t="s">
        <v>618</v>
      </c>
      <c r="G407" s="71" t="s">
        <v>75</v>
      </c>
      <c r="H407" s="52">
        <v>530</v>
      </c>
      <c r="I407" s="52">
        <v>526.8</v>
      </c>
      <c r="J407" s="67">
        <v>99.39622641509433</v>
      </c>
    </row>
    <row r="408" spans="1:10" ht="30">
      <c r="A408" s="11" t="s">
        <v>710</v>
      </c>
      <c r="B408" s="70" t="s">
        <v>209</v>
      </c>
      <c r="C408" s="70" t="s">
        <v>118</v>
      </c>
      <c r="D408" s="70" t="s">
        <v>130</v>
      </c>
      <c r="E408" s="70" t="s">
        <v>755</v>
      </c>
      <c r="F408" s="70"/>
      <c r="G408" s="71"/>
      <c r="H408" s="52">
        <v>122</v>
      </c>
      <c r="I408" s="52">
        <v>112.7</v>
      </c>
      <c r="J408" s="67">
        <v>92.37704918032787</v>
      </c>
    </row>
    <row r="409" spans="1:10" ht="30">
      <c r="A409" s="11" t="s">
        <v>617</v>
      </c>
      <c r="B409" s="70" t="s">
        <v>209</v>
      </c>
      <c r="C409" s="70" t="s">
        <v>118</v>
      </c>
      <c r="D409" s="70" t="s">
        <v>130</v>
      </c>
      <c r="E409" s="70" t="s">
        <v>755</v>
      </c>
      <c r="F409" s="70" t="s">
        <v>618</v>
      </c>
      <c r="G409" s="71"/>
      <c r="H409" s="52">
        <v>122</v>
      </c>
      <c r="I409" s="52">
        <v>112.7</v>
      </c>
      <c r="J409" s="67">
        <v>92.37704918032787</v>
      </c>
    </row>
    <row r="410" spans="1:10" ht="15">
      <c r="A410" s="72" t="s">
        <v>78</v>
      </c>
      <c r="B410" s="70" t="s">
        <v>209</v>
      </c>
      <c r="C410" s="70" t="s">
        <v>118</v>
      </c>
      <c r="D410" s="70" t="s">
        <v>130</v>
      </c>
      <c r="E410" s="70" t="s">
        <v>755</v>
      </c>
      <c r="F410" s="70" t="s">
        <v>618</v>
      </c>
      <c r="G410" s="71" t="s">
        <v>79</v>
      </c>
      <c r="H410" s="52">
        <v>122</v>
      </c>
      <c r="I410" s="52">
        <v>112.7</v>
      </c>
      <c r="J410" s="67">
        <v>92.37704918032787</v>
      </c>
    </row>
    <row r="411" spans="1:10" s="215" customFormat="1" ht="28.5">
      <c r="A411" s="68" t="s">
        <v>256</v>
      </c>
      <c r="B411" s="49" t="s">
        <v>209</v>
      </c>
      <c r="C411" s="49" t="s">
        <v>120</v>
      </c>
      <c r="D411" s="49" t="s">
        <v>132</v>
      </c>
      <c r="E411" s="49" t="s">
        <v>133</v>
      </c>
      <c r="F411" s="49"/>
      <c r="G411" s="66"/>
      <c r="H411" s="22">
        <v>12062.7</v>
      </c>
      <c r="I411" s="22">
        <v>12049.5</v>
      </c>
      <c r="J411" s="67">
        <v>99.89057176254072</v>
      </c>
    </row>
    <row r="412" spans="1:10" s="215" customFormat="1" ht="28.5">
      <c r="A412" s="85" t="s">
        <v>257</v>
      </c>
      <c r="B412" s="49" t="s">
        <v>209</v>
      </c>
      <c r="C412" s="49" t="s">
        <v>120</v>
      </c>
      <c r="D412" s="49" t="s">
        <v>130</v>
      </c>
      <c r="E412" s="49" t="s">
        <v>133</v>
      </c>
      <c r="F412" s="49"/>
      <c r="G412" s="66"/>
      <c r="H412" s="22">
        <v>12062.7</v>
      </c>
      <c r="I412" s="22">
        <v>12049.5</v>
      </c>
      <c r="J412" s="67">
        <v>99.89057176254072</v>
      </c>
    </row>
    <row r="413" spans="1:10" ht="30">
      <c r="A413" s="72" t="s">
        <v>258</v>
      </c>
      <c r="B413" s="70" t="s">
        <v>209</v>
      </c>
      <c r="C413" s="70" t="s">
        <v>120</v>
      </c>
      <c r="D413" s="70" t="s">
        <v>130</v>
      </c>
      <c r="E413" s="70" t="s">
        <v>259</v>
      </c>
      <c r="F413" s="70"/>
      <c r="G413" s="71"/>
      <c r="H413" s="52">
        <v>2384.1</v>
      </c>
      <c r="I413" s="52">
        <v>2384.1</v>
      </c>
      <c r="J413" s="67">
        <v>100</v>
      </c>
    </row>
    <row r="414" spans="1:10" ht="30">
      <c r="A414" s="11" t="s">
        <v>617</v>
      </c>
      <c r="B414" s="70" t="s">
        <v>209</v>
      </c>
      <c r="C414" s="70" t="s">
        <v>120</v>
      </c>
      <c r="D414" s="70" t="s">
        <v>130</v>
      </c>
      <c r="E414" s="70" t="s">
        <v>259</v>
      </c>
      <c r="F414" s="70" t="s">
        <v>618</v>
      </c>
      <c r="G414" s="71"/>
      <c r="H414" s="52">
        <v>2384.1</v>
      </c>
      <c r="I414" s="52">
        <v>2384.1</v>
      </c>
      <c r="J414" s="67">
        <v>100</v>
      </c>
    </row>
    <row r="415" spans="1:10" ht="15">
      <c r="A415" s="11" t="s">
        <v>76</v>
      </c>
      <c r="B415" s="70" t="s">
        <v>209</v>
      </c>
      <c r="C415" s="70" t="s">
        <v>120</v>
      </c>
      <c r="D415" s="70" t="s">
        <v>130</v>
      </c>
      <c r="E415" s="70" t="s">
        <v>259</v>
      </c>
      <c r="F415" s="70" t="s">
        <v>618</v>
      </c>
      <c r="G415" s="71" t="s">
        <v>77</v>
      </c>
      <c r="H415" s="52">
        <v>2384.1</v>
      </c>
      <c r="I415" s="52">
        <v>2384.1</v>
      </c>
      <c r="J415" s="67">
        <v>100</v>
      </c>
    </row>
    <row r="416" spans="1:10" s="206" customFormat="1" ht="15" hidden="1">
      <c r="A416" s="72" t="s">
        <v>78</v>
      </c>
      <c r="B416" s="70" t="s">
        <v>209</v>
      </c>
      <c r="C416" s="70" t="s">
        <v>120</v>
      </c>
      <c r="D416" s="70" t="s">
        <v>130</v>
      </c>
      <c r="E416" s="70" t="s">
        <v>259</v>
      </c>
      <c r="F416" s="70" t="s">
        <v>618</v>
      </c>
      <c r="G416" s="71" t="s">
        <v>79</v>
      </c>
      <c r="H416" s="52">
        <v>0</v>
      </c>
      <c r="I416" s="52">
        <v>0</v>
      </c>
      <c r="J416" s="67" t="e">
        <v>#DIV/0!</v>
      </c>
    </row>
    <row r="417" spans="1:10" s="206" customFormat="1" ht="15">
      <c r="A417" s="72" t="s">
        <v>260</v>
      </c>
      <c r="B417" s="70" t="s">
        <v>209</v>
      </c>
      <c r="C417" s="70" t="s">
        <v>120</v>
      </c>
      <c r="D417" s="70" t="s">
        <v>130</v>
      </c>
      <c r="E417" s="70" t="s">
        <v>261</v>
      </c>
      <c r="F417" s="70"/>
      <c r="G417" s="71"/>
      <c r="H417" s="52">
        <v>1830</v>
      </c>
      <c r="I417" s="52">
        <v>1816.8</v>
      </c>
      <c r="J417" s="67">
        <v>99.27868852459015</v>
      </c>
    </row>
    <row r="418" spans="1:10" s="206" customFormat="1" ht="30">
      <c r="A418" s="72" t="s">
        <v>617</v>
      </c>
      <c r="B418" s="70" t="s">
        <v>209</v>
      </c>
      <c r="C418" s="70" t="s">
        <v>120</v>
      </c>
      <c r="D418" s="70" t="s">
        <v>130</v>
      </c>
      <c r="E418" s="70" t="s">
        <v>261</v>
      </c>
      <c r="F418" s="70" t="s">
        <v>618</v>
      </c>
      <c r="G418" s="71"/>
      <c r="H418" s="52">
        <v>1830</v>
      </c>
      <c r="I418" s="52">
        <v>1816.8</v>
      </c>
      <c r="J418" s="67">
        <v>99.27868852459015</v>
      </c>
    </row>
    <row r="419" spans="1:10" s="206" customFormat="1" ht="15">
      <c r="A419" s="11" t="s">
        <v>76</v>
      </c>
      <c r="B419" s="70" t="s">
        <v>209</v>
      </c>
      <c r="C419" s="70" t="s">
        <v>120</v>
      </c>
      <c r="D419" s="70" t="s">
        <v>130</v>
      </c>
      <c r="E419" s="70" t="s">
        <v>261</v>
      </c>
      <c r="F419" s="70" t="s">
        <v>618</v>
      </c>
      <c r="G419" s="71" t="s">
        <v>77</v>
      </c>
      <c r="H419" s="52">
        <v>1830</v>
      </c>
      <c r="I419" s="52">
        <v>1816.8</v>
      </c>
      <c r="J419" s="67">
        <v>99.27868852459015</v>
      </c>
    </row>
    <row r="420" spans="1:10" s="206" customFormat="1" ht="15" hidden="1">
      <c r="A420" s="72" t="s">
        <v>78</v>
      </c>
      <c r="B420" s="70" t="s">
        <v>209</v>
      </c>
      <c r="C420" s="70" t="s">
        <v>120</v>
      </c>
      <c r="D420" s="70" t="s">
        <v>130</v>
      </c>
      <c r="E420" s="70" t="s">
        <v>261</v>
      </c>
      <c r="F420" s="70" t="s">
        <v>618</v>
      </c>
      <c r="G420" s="71" t="s">
        <v>79</v>
      </c>
      <c r="H420" s="52">
        <v>0</v>
      </c>
      <c r="I420" s="52">
        <v>0</v>
      </c>
      <c r="J420" s="67" t="e">
        <v>#DIV/0!</v>
      </c>
    </row>
    <row r="421" spans="1:10" s="206" customFormat="1" ht="15">
      <c r="A421" s="72" t="s">
        <v>262</v>
      </c>
      <c r="B421" s="70" t="s">
        <v>209</v>
      </c>
      <c r="C421" s="70" t="s">
        <v>120</v>
      </c>
      <c r="D421" s="70" t="s">
        <v>130</v>
      </c>
      <c r="E421" s="70" t="s">
        <v>263</v>
      </c>
      <c r="F421" s="70"/>
      <c r="G421" s="71"/>
      <c r="H421" s="52">
        <v>270</v>
      </c>
      <c r="I421" s="52">
        <v>270</v>
      </c>
      <c r="J421" s="67">
        <v>100</v>
      </c>
    </row>
    <row r="422" spans="1:10" s="206" customFormat="1" ht="30">
      <c r="A422" s="11" t="s">
        <v>617</v>
      </c>
      <c r="B422" s="70" t="s">
        <v>209</v>
      </c>
      <c r="C422" s="70" t="s">
        <v>120</v>
      </c>
      <c r="D422" s="70" t="s">
        <v>130</v>
      </c>
      <c r="E422" s="70" t="s">
        <v>263</v>
      </c>
      <c r="F422" s="70" t="s">
        <v>618</v>
      </c>
      <c r="G422" s="71"/>
      <c r="H422" s="52">
        <v>270</v>
      </c>
      <c r="I422" s="52">
        <v>270</v>
      </c>
      <c r="J422" s="67">
        <v>100</v>
      </c>
    </row>
    <row r="423" spans="1:10" s="206" customFormat="1" ht="15">
      <c r="A423" s="11" t="s">
        <v>76</v>
      </c>
      <c r="B423" s="70" t="s">
        <v>209</v>
      </c>
      <c r="C423" s="70" t="s">
        <v>120</v>
      </c>
      <c r="D423" s="70" t="s">
        <v>130</v>
      </c>
      <c r="E423" s="70" t="s">
        <v>263</v>
      </c>
      <c r="F423" s="70" t="s">
        <v>618</v>
      </c>
      <c r="G423" s="71" t="s">
        <v>77</v>
      </c>
      <c r="H423" s="52">
        <v>270</v>
      </c>
      <c r="I423" s="52">
        <v>270</v>
      </c>
      <c r="J423" s="67">
        <v>100</v>
      </c>
    </row>
    <row r="424" spans="1:10" s="206" customFormat="1" ht="15" hidden="1">
      <c r="A424" s="72" t="s">
        <v>78</v>
      </c>
      <c r="B424" s="70" t="s">
        <v>209</v>
      </c>
      <c r="C424" s="70" t="s">
        <v>120</v>
      </c>
      <c r="D424" s="70" t="s">
        <v>130</v>
      </c>
      <c r="E424" s="70" t="s">
        <v>263</v>
      </c>
      <c r="F424" s="70" t="s">
        <v>618</v>
      </c>
      <c r="G424" s="71" t="s">
        <v>79</v>
      </c>
      <c r="H424" s="52">
        <v>0</v>
      </c>
      <c r="I424" s="52">
        <v>0</v>
      </c>
      <c r="J424" s="67" t="e">
        <v>#DIV/0!</v>
      </c>
    </row>
    <row r="425" spans="1:10" s="206" customFormat="1" ht="15">
      <c r="A425" s="72" t="s">
        <v>264</v>
      </c>
      <c r="B425" s="70" t="s">
        <v>209</v>
      </c>
      <c r="C425" s="70" t="s">
        <v>120</v>
      </c>
      <c r="D425" s="70" t="s">
        <v>130</v>
      </c>
      <c r="E425" s="71" t="s">
        <v>793</v>
      </c>
      <c r="F425" s="70"/>
      <c r="G425" s="71"/>
      <c r="H425" s="52">
        <v>18</v>
      </c>
      <c r="I425" s="52">
        <v>18</v>
      </c>
      <c r="J425" s="67">
        <v>100</v>
      </c>
    </row>
    <row r="426" spans="1:10" s="206" customFormat="1" ht="30">
      <c r="A426" s="11" t="s">
        <v>617</v>
      </c>
      <c r="B426" s="70" t="s">
        <v>209</v>
      </c>
      <c r="C426" s="70" t="s">
        <v>120</v>
      </c>
      <c r="D426" s="70" t="s">
        <v>130</v>
      </c>
      <c r="E426" s="71" t="s">
        <v>793</v>
      </c>
      <c r="F426" s="70" t="s">
        <v>618</v>
      </c>
      <c r="G426" s="71"/>
      <c r="H426" s="52">
        <v>18</v>
      </c>
      <c r="I426" s="52">
        <v>18</v>
      </c>
      <c r="J426" s="67">
        <v>100</v>
      </c>
    </row>
    <row r="427" spans="1:10" s="206" customFormat="1" ht="15">
      <c r="A427" s="11" t="s">
        <v>76</v>
      </c>
      <c r="B427" s="70" t="s">
        <v>209</v>
      </c>
      <c r="C427" s="70" t="s">
        <v>120</v>
      </c>
      <c r="D427" s="70" t="s">
        <v>130</v>
      </c>
      <c r="E427" s="71" t="s">
        <v>793</v>
      </c>
      <c r="F427" s="70" t="s">
        <v>618</v>
      </c>
      <c r="G427" s="71" t="s">
        <v>77</v>
      </c>
      <c r="H427" s="52">
        <v>18</v>
      </c>
      <c r="I427" s="52">
        <v>18</v>
      </c>
      <c r="J427" s="67">
        <v>100</v>
      </c>
    </row>
    <row r="428" spans="1:10" s="206" customFormat="1" ht="30">
      <c r="A428" s="11" t="s">
        <v>639</v>
      </c>
      <c r="B428" s="70" t="s">
        <v>209</v>
      </c>
      <c r="C428" s="70" t="s">
        <v>120</v>
      </c>
      <c r="D428" s="70" t="s">
        <v>130</v>
      </c>
      <c r="E428" s="71" t="s">
        <v>794</v>
      </c>
      <c r="F428" s="70"/>
      <c r="G428" s="71"/>
      <c r="H428" s="52">
        <v>7560.6</v>
      </c>
      <c r="I428" s="52">
        <v>7560.6</v>
      </c>
      <c r="J428" s="67">
        <v>100</v>
      </c>
    </row>
    <row r="429" spans="1:10" s="206" customFormat="1" ht="30">
      <c r="A429" s="11" t="s">
        <v>617</v>
      </c>
      <c r="B429" s="70" t="s">
        <v>209</v>
      </c>
      <c r="C429" s="70" t="s">
        <v>120</v>
      </c>
      <c r="D429" s="70" t="s">
        <v>130</v>
      </c>
      <c r="E429" s="71" t="s">
        <v>794</v>
      </c>
      <c r="F429" s="70" t="s">
        <v>618</v>
      </c>
      <c r="G429" s="71"/>
      <c r="H429" s="52">
        <v>7560.6</v>
      </c>
      <c r="I429" s="52">
        <v>7560.6</v>
      </c>
      <c r="J429" s="67">
        <v>100</v>
      </c>
    </row>
    <row r="430" spans="1:10" s="206" customFormat="1" ht="15">
      <c r="A430" s="11" t="s">
        <v>76</v>
      </c>
      <c r="B430" s="70" t="s">
        <v>209</v>
      </c>
      <c r="C430" s="70" t="s">
        <v>120</v>
      </c>
      <c r="D430" s="70" t="s">
        <v>130</v>
      </c>
      <c r="E430" s="71" t="s">
        <v>794</v>
      </c>
      <c r="F430" s="70" t="s">
        <v>618</v>
      </c>
      <c r="G430" s="71" t="s">
        <v>77</v>
      </c>
      <c r="H430" s="52">
        <v>7560.6</v>
      </c>
      <c r="I430" s="52">
        <v>7560.6</v>
      </c>
      <c r="J430" s="67">
        <v>100</v>
      </c>
    </row>
    <row r="431" spans="1:10" s="215" customFormat="1" ht="42.75">
      <c r="A431" s="68" t="s">
        <v>265</v>
      </c>
      <c r="B431" s="49" t="s">
        <v>209</v>
      </c>
      <c r="C431" s="49" t="s">
        <v>236</v>
      </c>
      <c r="D431" s="49" t="s">
        <v>132</v>
      </c>
      <c r="E431" s="49" t="s">
        <v>133</v>
      </c>
      <c r="F431" s="49"/>
      <c r="G431" s="66"/>
      <c r="H431" s="22">
        <v>500</v>
      </c>
      <c r="I431" s="22">
        <v>446.9</v>
      </c>
      <c r="J431" s="67">
        <v>89.38</v>
      </c>
    </row>
    <row r="432" spans="1:10" s="206" customFormat="1" ht="28.5">
      <c r="A432" s="85" t="s">
        <v>267</v>
      </c>
      <c r="B432" s="66" t="s">
        <v>209</v>
      </c>
      <c r="C432" s="65">
        <v>6</v>
      </c>
      <c r="D432" s="66" t="s">
        <v>130</v>
      </c>
      <c r="E432" s="66" t="s">
        <v>133</v>
      </c>
      <c r="F432" s="49"/>
      <c r="G432" s="66"/>
      <c r="H432" s="22">
        <v>500</v>
      </c>
      <c r="I432" s="22">
        <v>446.9</v>
      </c>
      <c r="J432" s="67">
        <v>89.38</v>
      </c>
    </row>
    <row r="433" spans="1:10" s="206" customFormat="1" ht="15">
      <c r="A433" s="72" t="s">
        <v>268</v>
      </c>
      <c r="B433" s="71" t="s">
        <v>209</v>
      </c>
      <c r="C433" s="86">
        <v>6</v>
      </c>
      <c r="D433" s="71" t="s">
        <v>130</v>
      </c>
      <c r="E433" s="71" t="s">
        <v>269</v>
      </c>
      <c r="F433" s="70"/>
      <c r="G433" s="71"/>
      <c r="H433" s="52">
        <v>300</v>
      </c>
      <c r="I433" s="52">
        <v>299.9</v>
      </c>
      <c r="J433" s="67">
        <v>99.96666666666665</v>
      </c>
    </row>
    <row r="434" spans="1:10" s="206" customFormat="1" ht="15" hidden="1">
      <c r="A434" s="72" t="s">
        <v>612</v>
      </c>
      <c r="B434" s="71" t="s">
        <v>209</v>
      </c>
      <c r="C434" s="86">
        <v>6</v>
      </c>
      <c r="D434" s="71" t="s">
        <v>130</v>
      </c>
      <c r="E434" s="71" t="s">
        <v>269</v>
      </c>
      <c r="F434" s="70" t="s">
        <v>611</v>
      </c>
      <c r="G434" s="71"/>
      <c r="H434" s="52">
        <v>0</v>
      </c>
      <c r="I434" s="52">
        <v>0</v>
      </c>
      <c r="J434" s="67" t="e">
        <v>#DIV/0!</v>
      </c>
    </row>
    <row r="435" spans="1:10" s="206" customFormat="1" ht="15" hidden="1">
      <c r="A435" s="72" t="s">
        <v>78</v>
      </c>
      <c r="B435" s="71" t="s">
        <v>209</v>
      </c>
      <c r="C435" s="86">
        <v>6</v>
      </c>
      <c r="D435" s="71" t="s">
        <v>130</v>
      </c>
      <c r="E435" s="71" t="s">
        <v>269</v>
      </c>
      <c r="F435" s="70" t="s">
        <v>611</v>
      </c>
      <c r="G435" s="71" t="s">
        <v>79</v>
      </c>
      <c r="H435" s="52">
        <v>0</v>
      </c>
      <c r="I435" s="52">
        <v>0</v>
      </c>
      <c r="J435" s="67" t="e">
        <v>#DIV/0!</v>
      </c>
    </row>
    <row r="436" spans="1:10" s="206" customFormat="1" ht="30">
      <c r="A436" s="11" t="s">
        <v>617</v>
      </c>
      <c r="B436" s="71" t="s">
        <v>209</v>
      </c>
      <c r="C436" s="86">
        <v>6</v>
      </c>
      <c r="D436" s="71" t="s">
        <v>130</v>
      </c>
      <c r="E436" s="71" t="s">
        <v>269</v>
      </c>
      <c r="F436" s="70" t="s">
        <v>618</v>
      </c>
      <c r="G436" s="71"/>
      <c r="H436" s="52">
        <v>300</v>
      </c>
      <c r="I436" s="52">
        <v>299.9</v>
      </c>
      <c r="J436" s="67">
        <v>99.96666666666665</v>
      </c>
    </row>
    <row r="437" spans="1:10" s="206" customFormat="1" ht="15">
      <c r="A437" s="72" t="s">
        <v>78</v>
      </c>
      <c r="B437" s="71" t="s">
        <v>209</v>
      </c>
      <c r="C437" s="86">
        <v>6</v>
      </c>
      <c r="D437" s="71" t="s">
        <v>130</v>
      </c>
      <c r="E437" s="71" t="s">
        <v>269</v>
      </c>
      <c r="F437" s="70" t="s">
        <v>618</v>
      </c>
      <c r="G437" s="71" t="s">
        <v>79</v>
      </c>
      <c r="H437" s="52">
        <v>300</v>
      </c>
      <c r="I437" s="52">
        <v>299.9</v>
      </c>
      <c r="J437" s="67">
        <v>99.96666666666665</v>
      </c>
    </row>
    <row r="438" spans="1:10" s="206" customFormat="1" ht="30">
      <c r="A438" s="79" t="s">
        <v>796</v>
      </c>
      <c r="B438" s="71" t="s">
        <v>209</v>
      </c>
      <c r="C438" s="71" t="s">
        <v>236</v>
      </c>
      <c r="D438" s="70" t="s">
        <v>130</v>
      </c>
      <c r="E438" s="71" t="s">
        <v>789</v>
      </c>
      <c r="F438" s="70"/>
      <c r="G438" s="71"/>
      <c r="H438" s="52">
        <v>200</v>
      </c>
      <c r="I438" s="52">
        <v>147</v>
      </c>
      <c r="J438" s="67">
        <v>73.5</v>
      </c>
    </row>
    <row r="439" spans="1:10" s="206" customFormat="1" ht="15">
      <c r="A439" s="79" t="s">
        <v>612</v>
      </c>
      <c r="B439" s="71" t="s">
        <v>209</v>
      </c>
      <c r="C439" s="71" t="s">
        <v>236</v>
      </c>
      <c r="D439" s="70" t="s">
        <v>130</v>
      </c>
      <c r="E439" s="71" t="s">
        <v>789</v>
      </c>
      <c r="F439" s="70" t="s">
        <v>611</v>
      </c>
      <c r="G439" s="71"/>
      <c r="H439" s="52">
        <v>147</v>
      </c>
      <c r="I439" s="52">
        <v>147</v>
      </c>
      <c r="J439" s="67">
        <v>100</v>
      </c>
    </row>
    <row r="440" spans="1:10" s="206" customFormat="1" ht="15">
      <c r="A440" s="72" t="s">
        <v>78</v>
      </c>
      <c r="B440" s="71" t="s">
        <v>209</v>
      </c>
      <c r="C440" s="71" t="s">
        <v>236</v>
      </c>
      <c r="D440" s="70" t="s">
        <v>130</v>
      </c>
      <c r="E440" s="71" t="s">
        <v>789</v>
      </c>
      <c r="F440" s="70" t="s">
        <v>611</v>
      </c>
      <c r="G440" s="71" t="s">
        <v>79</v>
      </c>
      <c r="H440" s="52">
        <v>147</v>
      </c>
      <c r="I440" s="52">
        <v>147</v>
      </c>
      <c r="J440" s="67">
        <v>100</v>
      </c>
    </row>
    <row r="441" spans="1:10" s="206" customFormat="1" ht="30" hidden="1">
      <c r="A441" s="79" t="s">
        <v>617</v>
      </c>
      <c r="B441" s="71" t="s">
        <v>209</v>
      </c>
      <c r="C441" s="71" t="s">
        <v>236</v>
      </c>
      <c r="D441" s="70" t="s">
        <v>130</v>
      </c>
      <c r="E441" s="71" t="s">
        <v>789</v>
      </c>
      <c r="F441" s="70" t="s">
        <v>618</v>
      </c>
      <c r="G441" s="71"/>
      <c r="H441" s="52">
        <v>53</v>
      </c>
      <c r="I441" s="52">
        <v>0</v>
      </c>
      <c r="J441" s="67">
        <v>0</v>
      </c>
    </row>
    <row r="442" spans="1:10" s="206" customFormat="1" ht="15" hidden="1">
      <c r="A442" s="72" t="s">
        <v>78</v>
      </c>
      <c r="B442" s="71" t="s">
        <v>209</v>
      </c>
      <c r="C442" s="71" t="s">
        <v>236</v>
      </c>
      <c r="D442" s="70" t="s">
        <v>130</v>
      </c>
      <c r="E442" s="71" t="s">
        <v>789</v>
      </c>
      <c r="F442" s="70" t="s">
        <v>618</v>
      </c>
      <c r="G442" s="71" t="s">
        <v>79</v>
      </c>
      <c r="H442" s="52">
        <v>53</v>
      </c>
      <c r="I442" s="52">
        <v>0</v>
      </c>
      <c r="J442" s="67">
        <v>0</v>
      </c>
    </row>
    <row r="443" spans="1:10" s="206" customFormat="1" ht="28.5">
      <c r="A443" s="92" t="s">
        <v>657</v>
      </c>
      <c r="B443" s="49" t="s">
        <v>209</v>
      </c>
      <c r="C443" s="49" t="s">
        <v>266</v>
      </c>
      <c r="D443" s="49" t="s">
        <v>132</v>
      </c>
      <c r="E443" s="49" t="s">
        <v>133</v>
      </c>
      <c r="F443" s="49"/>
      <c r="G443" s="66"/>
      <c r="H443" s="22">
        <v>58539.09999999999</v>
      </c>
      <c r="I443" s="22">
        <v>58089.100000000006</v>
      </c>
      <c r="J443" s="67">
        <v>99.23128302280016</v>
      </c>
    </row>
    <row r="444" spans="1:10" s="206" customFormat="1" ht="28.5">
      <c r="A444" s="93" t="s">
        <v>637</v>
      </c>
      <c r="B444" s="49" t="s">
        <v>209</v>
      </c>
      <c r="C444" s="49" t="s">
        <v>266</v>
      </c>
      <c r="D444" s="49" t="s">
        <v>130</v>
      </c>
      <c r="E444" s="49" t="s">
        <v>133</v>
      </c>
      <c r="F444" s="49"/>
      <c r="G444" s="66"/>
      <c r="H444" s="22">
        <v>58539.09999999999</v>
      </c>
      <c r="I444" s="22">
        <v>58089.100000000006</v>
      </c>
      <c r="J444" s="67">
        <v>99.23128302280016</v>
      </c>
    </row>
    <row r="445" spans="1:10" s="206" customFormat="1" ht="30">
      <c r="A445" s="81" t="s">
        <v>301</v>
      </c>
      <c r="B445" s="70" t="s">
        <v>209</v>
      </c>
      <c r="C445" s="70" t="s">
        <v>266</v>
      </c>
      <c r="D445" s="70" t="s">
        <v>130</v>
      </c>
      <c r="E445" s="70" t="s">
        <v>302</v>
      </c>
      <c r="F445" s="70"/>
      <c r="G445" s="71"/>
      <c r="H445" s="52">
        <v>730.6999999999999</v>
      </c>
      <c r="I445" s="52">
        <v>730.6</v>
      </c>
      <c r="J445" s="67">
        <v>99.98631449295198</v>
      </c>
    </row>
    <row r="446" spans="1:10" s="206" customFormat="1" ht="15">
      <c r="A446" s="81" t="s">
        <v>616</v>
      </c>
      <c r="B446" s="70" t="s">
        <v>209</v>
      </c>
      <c r="C446" s="70" t="s">
        <v>266</v>
      </c>
      <c r="D446" s="70" t="s">
        <v>130</v>
      </c>
      <c r="E446" s="70" t="s">
        <v>302</v>
      </c>
      <c r="F446" s="70" t="s">
        <v>615</v>
      </c>
      <c r="G446" s="71"/>
      <c r="H446" s="52">
        <v>730.6999999999999</v>
      </c>
      <c r="I446" s="52">
        <v>730.6</v>
      </c>
      <c r="J446" s="67">
        <v>99.98631449295198</v>
      </c>
    </row>
    <row r="447" spans="1:10" s="206" customFormat="1" ht="15">
      <c r="A447" s="58" t="s">
        <v>92</v>
      </c>
      <c r="B447" s="70" t="s">
        <v>209</v>
      </c>
      <c r="C447" s="70" t="s">
        <v>266</v>
      </c>
      <c r="D447" s="70" t="s">
        <v>130</v>
      </c>
      <c r="E447" s="70" t="s">
        <v>302</v>
      </c>
      <c r="F447" s="70" t="s">
        <v>615</v>
      </c>
      <c r="G447" s="71" t="s">
        <v>93</v>
      </c>
      <c r="H447" s="52">
        <v>730.6999999999999</v>
      </c>
      <c r="I447" s="52">
        <v>730.6</v>
      </c>
      <c r="J447" s="67">
        <v>99.98631449295198</v>
      </c>
    </row>
    <row r="448" spans="1:10" s="206" customFormat="1" ht="15">
      <c r="A448" s="81" t="s">
        <v>289</v>
      </c>
      <c r="B448" s="70" t="s">
        <v>209</v>
      </c>
      <c r="C448" s="70" t="s">
        <v>266</v>
      </c>
      <c r="D448" s="70" t="s">
        <v>130</v>
      </c>
      <c r="E448" s="70" t="s">
        <v>479</v>
      </c>
      <c r="F448" s="70"/>
      <c r="G448" s="71"/>
      <c r="H448" s="52">
        <v>18193</v>
      </c>
      <c r="I448" s="52">
        <v>18146.4</v>
      </c>
      <c r="J448" s="67">
        <v>99.74385752762052</v>
      </c>
    </row>
    <row r="449" spans="1:10" s="206" customFormat="1" ht="15">
      <c r="A449" s="81" t="s">
        <v>616</v>
      </c>
      <c r="B449" s="70" t="s">
        <v>209</v>
      </c>
      <c r="C449" s="70" t="s">
        <v>266</v>
      </c>
      <c r="D449" s="70" t="s">
        <v>130</v>
      </c>
      <c r="E449" s="70" t="s">
        <v>479</v>
      </c>
      <c r="F449" s="70" t="s">
        <v>615</v>
      </c>
      <c r="G449" s="71"/>
      <c r="H449" s="52">
        <v>18193</v>
      </c>
      <c r="I449" s="52">
        <v>18146.4</v>
      </c>
      <c r="J449" s="67">
        <v>99.74385752762052</v>
      </c>
    </row>
    <row r="450" spans="1:10" s="206" customFormat="1" ht="15">
      <c r="A450" s="58" t="s">
        <v>92</v>
      </c>
      <c r="B450" s="70" t="s">
        <v>209</v>
      </c>
      <c r="C450" s="70" t="s">
        <v>266</v>
      </c>
      <c r="D450" s="70" t="s">
        <v>130</v>
      </c>
      <c r="E450" s="70" t="s">
        <v>479</v>
      </c>
      <c r="F450" s="70" t="s">
        <v>615</v>
      </c>
      <c r="G450" s="71" t="s">
        <v>93</v>
      </c>
      <c r="H450" s="52">
        <v>18193</v>
      </c>
      <c r="I450" s="52">
        <v>18146.4</v>
      </c>
      <c r="J450" s="67">
        <v>99.74385752762052</v>
      </c>
    </row>
    <row r="451" spans="1:10" s="206" customFormat="1" ht="30">
      <c r="A451" s="81" t="s">
        <v>290</v>
      </c>
      <c r="B451" s="70" t="s">
        <v>209</v>
      </c>
      <c r="C451" s="70" t="s">
        <v>266</v>
      </c>
      <c r="D451" s="70" t="s">
        <v>130</v>
      </c>
      <c r="E451" s="70" t="s">
        <v>477</v>
      </c>
      <c r="F451" s="70"/>
      <c r="G451" s="71"/>
      <c r="H451" s="52">
        <v>987.2</v>
      </c>
      <c r="I451" s="52">
        <v>987.2</v>
      </c>
      <c r="J451" s="67">
        <v>100</v>
      </c>
    </row>
    <row r="452" spans="1:10" s="206" customFormat="1" ht="15">
      <c r="A452" s="81" t="s">
        <v>612</v>
      </c>
      <c r="B452" s="70" t="s">
        <v>209</v>
      </c>
      <c r="C452" s="70" t="s">
        <v>266</v>
      </c>
      <c r="D452" s="70" t="s">
        <v>130</v>
      </c>
      <c r="E452" s="70" t="s">
        <v>477</v>
      </c>
      <c r="F452" s="70" t="s">
        <v>611</v>
      </c>
      <c r="G452" s="71"/>
      <c r="H452" s="52">
        <v>987.2</v>
      </c>
      <c r="I452" s="52">
        <v>987.2</v>
      </c>
      <c r="J452" s="67">
        <v>100</v>
      </c>
    </row>
    <row r="453" spans="1:10" s="206" customFormat="1" ht="15">
      <c r="A453" s="57" t="s">
        <v>90</v>
      </c>
      <c r="B453" s="70" t="s">
        <v>209</v>
      </c>
      <c r="C453" s="70" t="s">
        <v>266</v>
      </c>
      <c r="D453" s="70" t="s">
        <v>130</v>
      </c>
      <c r="E453" s="70" t="s">
        <v>477</v>
      </c>
      <c r="F453" s="70" t="s">
        <v>611</v>
      </c>
      <c r="G453" s="71" t="s">
        <v>91</v>
      </c>
      <c r="H453" s="52">
        <v>987.2</v>
      </c>
      <c r="I453" s="52">
        <v>987.2</v>
      </c>
      <c r="J453" s="67">
        <v>100</v>
      </c>
    </row>
    <row r="454" spans="1:10" s="206" customFormat="1" ht="45">
      <c r="A454" s="81" t="s">
        <v>303</v>
      </c>
      <c r="B454" s="70" t="s">
        <v>209</v>
      </c>
      <c r="C454" s="70" t="s">
        <v>266</v>
      </c>
      <c r="D454" s="70" t="s">
        <v>130</v>
      </c>
      <c r="E454" s="70" t="s">
        <v>304</v>
      </c>
      <c r="F454" s="70"/>
      <c r="G454" s="71"/>
      <c r="H454" s="52">
        <v>35413.299999999996</v>
      </c>
      <c r="I454" s="52">
        <v>35125.9</v>
      </c>
      <c r="J454" s="67">
        <v>99.18844050116765</v>
      </c>
    </row>
    <row r="455" spans="1:10" s="206" customFormat="1" ht="15">
      <c r="A455" s="81" t="s">
        <v>616</v>
      </c>
      <c r="B455" s="70" t="s">
        <v>209</v>
      </c>
      <c r="C455" s="70" t="s">
        <v>266</v>
      </c>
      <c r="D455" s="70" t="s">
        <v>130</v>
      </c>
      <c r="E455" s="70" t="s">
        <v>304</v>
      </c>
      <c r="F455" s="70" t="s">
        <v>615</v>
      </c>
      <c r="G455" s="71"/>
      <c r="H455" s="52">
        <v>35413.299999999996</v>
      </c>
      <c r="I455" s="52">
        <v>35125.9</v>
      </c>
      <c r="J455" s="67">
        <v>99.18844050116765</v>
      </c>
    </row>
    <row r="456" spans="1:10" s="206" customFormat="1" ht="15">
      <c r="A456" s="57" t="s">
        <v>90</v>
      </c>
      <c r="B456" s="70" t="s">
        <v>209</v>
      </c>
      <c r="C456" s="70" t="s">
        <v>266</v>
      </c>
      <c r="D456" s="70" t="s">
        <v>130</v>
      </c>
      <c r="E456" s="70" t="s">
        <v>304</v>
      </c>
      <c r="F456" s="70" t="s">
        <v>615</v>
      </c>
      <c r="G456" s="71" t="s">
        <v>93</v>
      </c>
      <c r="H456" s="52">
        <v>35413.299999999996</v>
      </c>
      <c r="I456" s="52">
        <v>35125.9</v>
      </c>
      <c r="J456" s="67">
        <v>99.18844050116765</v>
      </c>
    </row>
    <row r="457" spans="1:10" s="206" customFormat="1" ht="75">
      <c r="A457" s="81" t="s">
        <v>305</v>
      </c>
      <c r="B457" s="70" t="s">
        <v>209</v>
      </c>
      <c r="C457" s="70" t="s">
        <v>266</v>
      </c>
      <c r="D457" s="70" t="s">
        <v>130</v>
      </c>
      <c r="E457" s="70" t="s">
        <v>306</v>
      </c>
      <c r="F457" s="70"/>
      <c r="G457" s="71"/>
      <c r="H457" s="52">
        <v>1061.2</v>
      </c>
      <c r="I457" s="52">
        <v>1049.6</v>
      </c>
      <c r="J457" s="67">
        <v>98.90689785148886</v>
      </c>
    </row>
    <row r="458" spans="1:10" s="206" customFormat="1" ht="15">
      <c r="A458" s="81" t="s">
        <v>616</v>
      </c>
      <c r="B458" s="70" t="s">
        <v>209</v>
      </c>
      <c r="C458" s="70" t="s">
        <v>266</v>
      </c>
      <c r="D458" s="70" t="s">
        <v>130</v>
      </c>
      <c r="E458" s="70" t="s">
        <v>306</v>
      </c>
      <c r="F458" s="70" t="s">
        <v>615</v>
      </c>
      <c r="G458" s="71"/>
      <c r="H458" s="52">
        <v>1061.2</v>
      </c>
      <c r="I458" s="52">
        <v>1049.6</v>
      </c>
      <c r="J458" s="67">
        <v>98.90689785148886</v>
      </c>
    </row>
    <row r="459" spans="1:10" s="206" customFormat="1" ht="15">
      <c r="A459" s="57" t="s">
        <v>90</v>
      </c>
      <c r="B459" s="70" t="s">
        <v>209</v>
      </c>
      <c r="C459" s="70" t="s">
        <v>266</v>
      </c>
      <c r="D459" s="70" t="s">
        <v>130</v>
      </c>
      <c r="E459" s="70" t="s">
        <v>306</v>
      </c>
      <c r="F459" s="70" t="s">
        <v>615</v>
      </c>
      <c r="G459" s="71" t="s">
        <v>91</v>
      </c>
      <c r="H459" s="52">
        <v>1061.2</v>
      </c>
      <c r="I459" s="52">
        <v>1049.6</v>
      </c>
      <c r="J459" s="67">
        <v>98.90689785148886</v>
      </c>
    </row>
    <row r="460" spans="1:10" s="206" customFormat="1" ht="75">
      <c r="A460" s="81" t="s">
        <v>478</v>
      </c>
      <c r="B460" s="70" t="s">
        <v>209</v>
      </c>
      <c r="C460" s="70" t="s">
        <v>266</v>
      </c>
      <c r="D460" s="70" t="s">
        <v>130</v>
      </c>
      <c r="E460" s="70" t="s">
        <v>307</v>
      </c>
      <c r="F460" s="70"/>
      <c r="G460" s="71"/>
      <c r="H460" s="52">
        <v>100</v>
      </c>
      <c r="I460" s="52">
        <v>100</v>
      </c>
      <c r="J460" s="67">
        <v>100</v>
      </c>
    </row>
    <row r="461" spans="1:10" s="206" customFormat="1" ht="15">
      <c r="A461" s="81" t="s">
        <v>612</v>
      </c>
      <c r="B461" s="70" t="s">
        <v>209</v>
      </c>
      <c r="C461" s="70" t="s">
        <v>266</v>
      </c>
      <c r="D461" s="70" t="s">
        <v>130</v>
      </c>
      <c r="E461" s="70" t="s">
        <v>307</v>
      </c>
      <c r="F461" s="70" t="s">
        <v>611</v>
      </c>
      <c r="G461" s="71"/>
      <c r="H461" s="52">
        <v>100</v>
      </c>
      <c r="I461" s="52">
        <v>100</v>
      </c>
      <c r="J461" s="67">
        <v>100</v>
      </c>
    </row>
    <row r="462" spans="1:10" s="206" customFormat="1" ht="15">
      <c r="A462" s="57" t="s">
        <v>90</v>
      </c>
      <c r="B462" s="70" t="s">
        <v>209</v>
      </c>
      <c r="C462" s="70" t="s">
        <v>266</v>
      </c>
      <c r="D462" s="70" t="s">
        <v>130</v>
      </c>
      <c r="E462" s="70" t="s">
        <v>307</v>
      </c>
      <c r="F462" s="70" t="s">
        <v>611</v>
      </c>
      <c r="G462" s="71" t="s">
        <v>91</v>
      </c>
      <c r="H462" s="52">
        <v>100</v>
      </c>
      <c r="I462" s="52">
        <v>100</v>
      </c>
      <c r="J462" s="67">
        <v>100</v>
      </c>
    </row>
    <row r="463" spans="1:10" s="206" customFormat="1" ht="15" hidden="1">
      <c r="A463" s="81" t="s">
        <v>616</v>
      </c>
      <c r="B463" s="70" t="s">
        <v>209</v>
      </c>
      <c r="C463" s="70" t="s">
        <v>266</v>
      </c>
      <c r="D463" s="70" t="s">
        <v>130</v>
      </c>
      <c r="E463" s="70" t="s">
        <v>307</v>
      </c>
      <c r="F463" s="70" t="s">
        <v>615</v>
      </c>
      <c r="G463" s="71"/>
      <c r="H463" s="52">
        <v>0</v>
      </c>
      <c r="I463" s="52">
        <v>0</v>
      </c>
      <c r="J463" s="67" t="e">
        <v>#DIV/0!</v>
      </c>
    </row>
    <row r="464" spans="1:10" s="206" customFormat="1" ht="15" hidden="1">
      <c r="A464" s="57" t="s">
        <v>90</v>
      </c>
      <c r="B464" s="70" t="s">
        <v>209</v>
      </c>
      <c r="C464" s="70" t="s">
        <v>266</v>
      </c>
      <c r="D464" s="70" t="s">
        <v>130</v>
      </c>
      <c r="E464" s="70" t="s">
        <v>307</v>
      </c>
      <c r="F464" s="70" t="s">
        <v>615</v>
      </c>
      <c r="G464" s="71" t="s">
        <v>91</v>
      </c>
      <c r="H464" s="52">
        <v>0</v>
      </c>
      <c r="I464" s="52">
        <v>0</v>
      </c>
      <c r="J464" s="67" t="e">
        <v>#DIV/0!</v>
      </c>
    </row>
    <row r="465" spans="1:10" s="206" customFormat="1" ht="45" hidden="1">
      <c r="A465" s="81" t="s">
        <v>308</v>
      </c>
      <c r="B465" s="70" t="s">
        <v>209</v>
      </c>
      <c r="C465" s="70" t="s">
        <v>266</v>
      </c>
      <c r="D465" s="70" t="s">
        <v>130</v>
      </c>
      <c r="E465" s="70" t="s">
        <v>309</v>
      </c>
      <c r="F465" s="70"/>
      <c r="G465" s="71"/>
      <c r="H465" s="52">
        <v>0</v>
      </c>
      <c r="I465" s="52">
        <v>0</v>
      </c>
      <c r="J465" s="67" t="e">
        <v>#DIV/0!</v>
      </c>
    </row>
    <row r="466" spans="1:10" s="206" customFormat="1" ht="15" hidden="1">
      <c r="A466" s="81" t="s">
        <v>616</v>
      </c>
      <c r="B466" s="70" t="s">
        <v>209</v>
      </c>
      <c r="C466" s="70" t="s">
        <v>266</v>
      </c>
      <c r="D466" s="70" t="s">
        <v>130</v>
      </c>
      <c r="E466" s="70" t="s">
        <v>309</v>
      </c>
      <c r="F466" s="70" t="s">
        <v>615</v>
      </c>
      <c r="G466" s="71"/>
      <c r="H466" s="52">
        <v>0</v>
      </c>
      <c r="I466" s="52">
        <v>0</v>
      </c>
      <c r="J466" s="67" t="e">
        <v>#DIV/0!</v>
      </c>
    </row>
    <row r="467" spans="1:10" s="206" customFormat="1" ht="15" hidden="1">
      <c r="A467" s="57" t="s">
        <v>90</v>
      </c>
      <c r="B467" s="70" t="s">
        <v>209</v>
      </c>
      <c r="C467" s="70" t="s">
        <v>266</v>
      </c>
      <c r="D467" s="70" t="s">
        <v>130</v>
      </c>
      <c r="E467" s="70" t="s">
        <v>309</v>
      </c>
      <c r="F467" s="70" t="s">
        <v>615</v>
      </c>
      <c r="G467" s="71" t="s">
        <v>91</v>
      </c>
      <c r="H467" s="52">
        <v>0</v>
      </c>
      <c r="I467" s="52">
        <v>0</v>
      </c>
      <c r="J467" s="67" t="e">
        <v>#DIV/0!</v>
      </c>
    </row>
    <row r="468" spans="1:10" s="206" customFormat="1" ht="135">
      <c r="A468" s="81" t="s">
        <v>484</v>
      </c>
      <c r="B468" s="70" t="s">
        <v>209</v>
      </c>
      <c r="C468" s="70" t="s">
        <v>266</v>
      </c>
      <c r="D468" s="70" t="s">
        <v>130</v>
      </c>
      <c r="E468" s="70" t="s">
        <v>310</v>
      </c>
      <c r="F468" s="70"/>
      <c r="G468" s="71"/>
      <c r="H468" s="52">
        <v>2053.7</v>
      </c>
      <c r="I468" s="52">
        <v>1949.3999999999999</v>
      </c>
      <c r="J468" s="67">
        <v>94.92136144519647</v>
      </c>
    </row>
    <row r="469" spans="1:10" s="206" customFormat="1" ht="15">
      <c r="A469" s="81" t="s">
        <v>616</v>
      </c>
      <c r="B469" s="70" t="s">
        <v>209</v>
      </c>
      <c r="C469" s="70" t="s">
        <v>266</v>
      </c>
      <c r="D469" s="70" t="s">
        <v>130</v>
      </c>
      <c r="E469" s="70" t="s">
        <v>310</v>
      </c>
      <c r="F469" s="70" t="s">
        <v>615</v>
      </c>
      <c r="G469" s="71"/>
      <c r="H469" s="52">
        <v>2053.7</v>
      </c>
      <c r="I469" s="52">
        <v>1949.3999999999999</v>
      </c>
      <c r="J469" s="67">
        <v>94.92136144519647</v>
      </c>
    </row>
    <row r="470" spans="1:10" s="206" customFormat="1" ht="15">
      <c r="A470" s="57" t="s">
        <v>90</v>
      </c>
      <c r="B470" s="70" t="s">
        <v>209</v>
      </c>
      <c r="C470" s="70" t="s">
        <v>266</v>
      </c>
      <c r="D470" s="70" t="s">
        <v>130</v>
      </c>
      <c r="E470" s="70" t="s">
        <v>310</v>
      </c>
      <c r="F470" s="70" t="s">
        <v>615</v>
      </c>
      <c r="G470" s="71" t="s">
        <v>91</v>
      </c>
      <c r="H470" s="52">
        <v>2053.7</v>
      </c>
      <c r="I470" s="52">
        <v>1949.3999999999999</v>
      </c>
      <c r="J470" s="67">
        <v>94.92136144519647</v>
      </c>
    </row>
    <row r="471" spans="1:10" s="206" customFormat="1" ht="45" hidden="1">
      <c r="A471" s="81" t="s">
        <v>311</v>
      </c>
      <c r="B471" s="70" t="s">
        <v>209</v>
      </c>
      <c r="C471" s="70" t="s">
        <v>266</v>
      </c>
      <c r="D471" s="70" t="s">
        <v>130</v>
      </c>
      <c r="E471" s="70" t="s">
        <v>312</v>
      </c>
      <c r="F471" s="70"/>
      <c r="G471" s="71"/>
      <c r="H471" s="52">
        <v>0</v>
      </c>
      <c r="I471" s="52">
        <v>0</v>
      </c>
      <c r="J471" s="67" t="e">
        <v>#DIV/0!</v>
      </c>
    </row>
    <row r="472" spans="1:10" s="206" customFormat="1" ht="15" hidden="1">
      <c r="A472" s="81" t="s">
        <v>612</v>
      </c>
      <c r="B472" s="70" t="s">
        <v>209</v>
      </c>
      <c r="C472" s="70" t="s">
        <v>266</v>
      </c>
      <c r="D472" s="70" t="s">
        <v>130</v>
      </c>
      <c r="E472" s="70" t="s">
        <v>312</v>
      </c>
      <c r="F472" s="70" t="s">
        <v>611</v>
      </c>
      <c r="G472" s="71"/>
      <c r="H472" s="52">
        <v>0</v>
      </c>
      <c r="I472" s="52">
        <v>0</v>
      </c>
      <c r="J472" s="67" t="e">
        <v>#DIV/0!</v>
      </c>
    </row>
    <row r="473" spans="1:10" s="206" customFormat="1" ht="15" hidden="1">
      <c r="A473" s="57" t="s">
        <v>90</v>
      </c>
      <c r="B473" s="70" t="s">
        <v>209</v>
      </c>
      <c r="C473" s="70" t="s">
        <v>266</v>
      </c>
      <c r="D473" s="70" t="s">
        <v>130</v>
      </c>
      <c r="E473" s="70" t="s">
        <v>312</v>
      </c>
      <c r="F473" s="70" t="s">
        <v>611</v>
      </c>
      <c r="G473" s="71" t="s">
        <v>91</v>
      </c>
      <c r="H473" s="52">
        <v>0</v>
      </c>
      <c r="I473" s="52">
        <v>0</v>
      </c>
      <c r="J473" s="67" t="e">
        <v>#DIV/0!</v>
      </c>
    </row>
    <row r="474" spans="1:10" s="206" customFormat="1" ht="28.5">
      <c r="A474" s="80" t="s">
        <v>703</v>
      </c>
      <c r="B474" s="66" t="s">
        <v>270</v>
      </c>
      <c r="C474" s="65">
        <v>0</v>
      </c>
      <c r="D474" s="66" t="s">
        <v>132</v>
      </c>
      <c r="E474" s="66" t="s">
        <v>133</v>
      </c>
      <c r="F474" s="49"/>
      <c r="G474" s="66"/>
      <c r="H474" s="22">
        <v>533.5</v>
      </c>
      <c r="I474" s="22">
        <v>533.5</v>
      </c>
      <c r="J474" s="67">
        <v>100</v>
      </c>
    </row>
    <row r="475" spans="1:10" s="206" customFormat="1" ht="28.5">
      <c r="A475" s="80" t="s">
        <v>705</v>
      </c>
      <c r="B475" s="66" t="s">
        <v>270</v>
      </c>
      <c r="C475" s="65">
        <v>1</v>
      </c>
      <c r="D475" s="66" t="s">
        <v>132</v>
      </c>
      <c r="E475" s="66" t="s">
        <v>133</v>
      </c>
      <c r="F475" s="49"/>
      <c r="G475" s="66"/>
      <c r="H475" s="22">
        <v>497.49999999999994</v>
      </c>
      <c r="I475" s="22">
        <v>497.49999999999994</v>
      </c>
      <c r="J475" s="67">
        <v>100</v>
      </c>
    </row>
    <row r="476" spans="1:10" s="206" customFormat="1" ht="28.5">
      <c r="A476" s="80" t="s">
        <v>704</v>
      </c>
      <c r="B476" s="66" t="s">
        <v>270</v>
      </c>
      <c r="C476" s="65">
        <v>1</v>
      </c>
      <c r="D476" s="66" t="s">
        <v>130</v>
      </c>
      <c r="E476" s="66" t="s">
        <v>133</v>
      </c>
      <c r="F476" s="49"/>
      <c r="G476" s="66"/>
      <c r="H476" s="22">
        <v>70.8</v>
      </c>
      <c r="I476" s="22">
        <v>70.8</v>
      </c>
      <c r="J476" s="67">
        <v>100</v>
      </c>
    </row>
    <row r="477" spans="1:10" s="206" customFormat="1" ht="45">
      <c r="A477" s="11" t="s">
        <v>771</v>
      </c>
      <c r="B477" s="71" t="s">
        <v>270</v>
      </c>
      <c r="C477" s="86">
        <v>1</v>
      </c>
      <c r="D477" s="71" t="s">
        <v>130</v>
      </c>
      <c r="E477" s="71" t="s">
        <v>509</v>
      </c>
      <c r="F477" s="70"/>
      <c r="G477" s="71"/>
      <c r="H477" s="52">
        <v>70.8</v>
      </c>
      <c r="I477" s="52">
        <v>70.8</v>
      </c>
      <c r="J477" s="67">
        <v>100</v>
      </c>
    </row>
    <row r="478" spans="1:10" s="206" customFormat="1" ht="15">
      <c r="A478" s="81" t="s">
        <v>621</v>
      </c>
      <c r="B478" s="71" t="s">
        <v>270</v>
      </c>
      <c r="C478" s="86">
        <v>1</v>
      </c>
      <c r="D478" s="71" t="s">
        <v>130</v>
      </c>
      <c r="E478" s="71" t="s">
        <v>509</v>
      </c>
      <c r="F478" s="70" t="s">
        <v>620</v>
      </c>
      <c r="G478" s="71"/>
      <c r="H478" s="52">
        <v>70.8</v>
      </c>
      <c r="I478" s="52">
        <v>70.8</v>
      </c>
      <c r="J478" s="67">
        <v>100</v>
      </c>
    </row>
    <row r="479" spans="1:10" s="206" customFormat="1" ht="15">
      <c r="A479" s="72" t="s">
        <v>76</v>
      </c>
      <c r="B479" s="71" t="s">
        <v>270</v>
      </c>
      <c r="C479" s="86">
        <v>1</v>
      </c>
      <c r="D479" s="71" t="s">
        <v>130</v>
      </c>
      <c r="E479" s="71" t="s">
        <v>509</v>
      </c>
      <c r="F479" s="70" t="s">
        <v>620</v>
      </c>
      <c r="G479" s="71" t="s">
        <v>77</v>
      </c>
      <c r="H479" s="52">
        <v>70.8</v>
      </c>
      <c r="I479" s="52">
        <v>70.8</v>
      </c>
      <c r="J479" s="67">
        <v>100</v>
      </c>
    </row>
    <row r="480" spans="1:10" s="206" customFormat="1" ht="28.5">
      <c r="A480" s="85" t="s">
        <v>762</v>
      </c>
      <c r="B480" s="66" t="s">
        <v>270</v>
      </c>
      <c r="C480" s="65">
        <v>1</v>
      </c>
      <c r="D480" s="66" t="s">
        <v>143</v>
      </c>
      <c r="E480" s="66" t="s">
        <v>133</v>
      </c>
      <c r="F480" s="49"/>
      <c r="G480" s="66"/>
      <c r="H480" s="22">
        <v>245.9</v>
      </c>
      <c r="I480" s="22">
        <v>245.9</v>
      </c>
      <c r="J480" s="67">
        <v>100</v>
      </c>
    </row>
    <row r="481" spans="1:10" s="206" customFormat="1" ht="45">
      <c r="A481" s="72" t="s">
        <v>740</v>
      </c>
      <c r="B481" s="71" t="s">
        <v>270</v>
      </c>
      <c r="C481" s="86">
        <v>1</v>
      </c>
      <c r="D481" s="71" t="s">
        <v>143</v>
      </c>
      <c r="E481" s="71" t="s">
        <v>510</v>
      </c>
      <c r="F481" s="70"/>
      <c r="G481" s="71"/>
      <c r="H481" s="52">
        <v>71.9</v>
      </c>
      <c r="I481" s="52">
        <v>71.9</v>
      </c>
      <c r="J481" s="67">
        <v>100</v>
      </c>
    </row>
    <row r="482" spans="1:10" s="206" customFormat="1" ht="15">
      <c r="A482" s="81" t="s">
        <v>621</v>
      </c>
      <c r="B482" s="71" t="s">
        <v>270</v>
      </c>
      <c r="C482" s="86">
        <v>1</v>
      </c>
      <c r="D482" s="71" t="s">
        <v>143</v>
      </c>
      <c r="E482" s="71" t="s">
        <v>510</v>
      </c>
      <c r="F482" s="70" t="s">
        <v>620</v>
      </c>
      <c r="G482" s="71"/>
      <c r="H482" s="52">
        <v>71.9</v>
      </c>
      <c r="I482" s="52">
        <v>71.9</v>
      </c>
      <c r="J482" s="67">
        <v>100</v>
      </c>
    </row>
    <row r="483" spans="1:10" s="206" customFormat="1" ht="15">
      <c r="A483" s="11" t="s">
        <v>76</v>
      </c>
      <c r="B483" s="71" t="s">
        <v>270</v>
      </c>
      <c r="C483" s="86">
        <v>1</v>
      </c>
      <c r="D483" s="71" t="s">
        <v>143</v>
      </c>
      <c r="E483" s="71" t="s">
        <v>510</v>
      </c>
      <c r="F483" s="70" t="s">
        <v>620</v>
      </c>
      <c r="G483" s="71" t="s">
        <v>77</v>
      </c>
      <c r="H483" s="52">
        <v>71.9</v>
      </c>
      <c r="I483" s="52">
        <v>71.9</v>
      </c>
      <c r="J483" s="67">
        <v>100</v>
      </c>
    </row>
    <row r="484" spans="1:10" s="206" customFormat="1" ht="45">
      <c r="A484" s="81" t="s">
        <v>489</v>
      </c>
      <c r="B484" s="71" t="s">
        <v>270</v>
      </c>
      <c r="C484" s="86">
        <v>1</v>
      </c>
      <c r="D484" s="71" t="s">
        <v>143</v>
      </c>
      <c r="E484" s="70" t="s">
        <v>664</v>
      </c>
      <c r="F484" s="70"/>
      <c r="G484" s="71"/>
      <c r="H484" s="52">
        <v>174</v>
      </c>
      <c r="I484" s="52">
        <v>174</v>
      </c>
      <c r="J484" s="67">
        <v>100</v>
      </c>
    </row>
    <row r="485" spans="1:10" s="206" customFormat="1" ht="15">
      <c r="A485" s="81" t="s">
        <v>621</v>
      </c>
      <c r="B485" s="71" t="s">
        <v>270</v>
      </c>
      <c r="C485" s="86">
        <v>1</v>
      </c>
      <c r="D485" s="71" t="s">
        <v>143</v>
      </c>
      <c r="E485" s="70" t="s">
        <v>664</v>
      </c>
      <c r="F485" s="70" t="s">
        <v>620</v>
      </c>
      <c r="G485" s="71"/>
      <c r="H485" s="52">
        <v>174</v>
      </c>
      <c r="I485" s="52">
        <v>174</v>
      </c>
      <c r="J485" s="67">
        <v>100</v>
      </c>
    </row>
    <row r="486" spans="1:10" s="206" customFormat="1" ht="15">
      <c r="A486" s="11" t="s">
        <v>76</v>
      </c>
      <c r="B486" s="71" t="s">
        <v>270</v>
      </c>
      <c r="C486" s="86">
        <v>1</v>
      </c>
      <c r="D486" s="71" t="s">
        <v>143</v>
      </c>
      <c r="E486" s="70" t="s">
        <v>664</v>
      </c>
      <c r="F486" s="70" t="s">
        <v>620</v>
      </c>
      <c r="G486" s="71" t="s">
        <v>77</v>
      </c>
      <c r="H486" s="52">
        <v>174</v>
      </c>
      <c r="I486" s="52">
        <v>174</v>
      </c>
      <c r="J486" s="67">
        <v>100</v>
      </c>
    </row>
    <row r="487" spans="1:10" s="206" customFormat="1" ht="28.5">
      <c r="A487" s="85" t="s">
        <v>706</v>
      </c>
      <c r="B487" s="66" t="s">
        <v>270</v>
      </c>
      <c r="C487" s="65">
        <v>1</v>
      </c>
      <c r="D487" s="66" t="s">
        <v>157</v>
      </c>
      <c r="E487" s="66" t="s">
        <v>133</v>
      </c>
      <c r="F487" s="49"/>
      <c r="G487" s="66"/>
      <c r="H487" s="22">
        <v>97.6</v>
      </c>
      <c r="I487" s="22">
        <v>97.6</v>
      </c>
      <c r="J487" s="67">
        <v>100</v>
      </c>
    </row>
    <row r="488" spans="1:10" s="206" customFormat="1" ht="30">
      <c r="A488" s="72" t="s">
        <v>772</v>
      </c>
      <c r="B488" s="71" t="s">
        <v>270</v>
      </c>
      <c r="C488" s="86">
        <v>1</v>
      </c>
      <c r="D488" s="71" t="s">
        <v>157</v>
      </c>
      <c r="E488" s="71" t="s">
        <v>512</v>
      </c>
      <c r="F488" s="70"/>
      <c r="G488" s="71"/>
      <c r="H488" s="52">
        <v>97.6</v>
      </c>
      <c r="I488" s="52">
        <v>97.6</v>
      </c>
      <c r="J488" s="67">
        <v>100</v>
      </c>
    </row>
    <row r="489" spans="1:10" s="206" customFormat="1" ht="15">
      <c r="A489" s="81" t="s">
        <v>621</v>
      </c>
      <c r="B489" s="71" t="s">
        <v>270</v>
      </c>
      <c r="C489" s="86">
        <v>1</v>
      </c>
      <c r="D489" s="71" t="s">
        <v>157</v>
      </c>
      <c r="E489" s="71" t="s">
        <v>512</v>
      </c>
      <c r="F489" s="70" t="s">
        <v>620</v>
      </c>
      <c r="G489" s="71"/>
      <c r="H489" s="52">
        <v>97.6</v>
      </c>
      <c r="I489" s="52">
        <v>97.6</v>
      </c>
      <c r="J489" s="67">
        <v>100</v>
      </c>
    </row>
    <row r="490" spans="1:10" s="206" customFormat="1" ht="15">
      <c r="A490" s="11" t="s">
        <v>76</v>
      </c>
      <c r="B490" s="71" t="s">
        <v>270</v>
      </c>
      <c r="C490" s="86">
        <v>1</v>
      </c>
      <c r="D490" s="71" t="s">
        <v>157</v>
      </c>
      <c r="E490" s="71" t="s">
        <v>512</v>
      </c>
      <c r="F490" s="70" t="s">
        <v>620</v>
      </c>
      <c r="G490" s="71" t="s">
        <v>77</v>
      </c>
      <c r="H490" s="52">
        <v>97.6</v>
      </c>
      <c r="I490" s="52">
        <v>97.6</v>
      </c>
      <c r="J490" s="67">
        <v>100</v>
      </c>
    </row>
    <row r="491" spans="1:10" s="206" customFormat="1" ht="28.5">
      <c r="A491" s="85" t="s">
        <v>374</v>
      </c>
      <c r="B491" s="66" t="s">
        <v>270</v>
      </c>
      <c r="C491" s="65">
        <v>1</v>
      </c>
      <c r="D491" s="66" t="s">
        <v>170</v>
      </c>
      <c r="E491" s="66" t="s">
        <v>133</v>
      </c>
      <c r="F491" s="49"/>
      <c r="G491" s="66"/>
      <c r="H491" s="22">
        <v>20.5</v>
      </c>
      <c r="I491" s="22">
        <v>20.5</v>
      </c>
      <c r="J491" s="67">
        <v>100</v>
      </c>
    </row>
    <row r="492" spans="1:10" s="206" customFormat="1" ht="30">
      <c r="A492" s="72" t="s">
        <v>741</v>
      </c>
      <c r="B492" s="71" t="s">
        <v>270</v>
      </c>
      <c r="C492" s="86">
        <v>1</v>
      </c>
      <c r="D492" s="71" t="s">
        <v>170</v>
      </c>
      <c r="E492" s="71" t="s">
        <v>513</v>
      </c>
      <c r="F492" s="70"/>
      <c r="G492" s="71"/>
      <c r="H492" s="52">
        <v>20.5</v>
      </c>
      <c r="I492" s="52">
        <v>20.5</v>
      </c>
      <c r="J492" s="67">
        <v>100</v>
      </c>
    </row>
    <row r="493" spans="1:10" s="206" customFormat="1" ht="15">
      <c r="A493" s="81" t="s">
        <v>621</v>
      </c>
      <c r="B493" s="71" t="s">
        <v>270</v>
      </c>
      <c r="C493" s="86">
        <v>1</v>
      </c>
      <c r="D493" s="71" t="s">
        <v>170</v>
      </c>
      <c r="E493" s="71" t="s">
        <v>513</v>
      </c>
      <c r="F493" s="70" t="s">
        <v>620</v>
      </c>
      <c r="G493" s="71"/>
      <c r="H493" s="52">
        <v>20.5</v>
      </c>
      <c r="I493" s="52">
        <v>20.5</v>
      </c>
      <c r="J493" s="67">
        <v>100</v>
      </c>
    </row>
    <row r="494" spans="1:10" s="206" customFormat="1" ht="15">
      <c r="A494" s="11" t="s">
        <v>76</v>
      </c>
      <c r="B494" s="71" t="s">
        <v>270</v>
      </c>
      <c r="C494" s="86">
        <v>1</v>
      </c>
      <c r="D494" s="71" t="s">
        <v>170</v>
      </c>
      <c r="E494" s="71" t="s">
        <v>513</v>
      </c>
      <c r="F494" s="70" t="s">
        <v>620</v>
      </c>
      <c r="G494" s="71" t="s">
        <v>77</v>
      </c>
      <c r="H494" s="52">
        <v>20.5</v>
      </c>
      <c r="I494" s="52">
        <v>20.5</v>
      </c>
      <c r="J494" s="67">
        <v>100</v>
      </c>
    </row>
    <row r="495" spans="1:10" s="206" customFormat="1" ht="28.5">
      <c r="A495" s="85" t="s">
        <v>707</v>
      </c>
      <c r="B495" s="66" t="s">
        <v>270</v>
      </c>
      <c r="C495" s="65">
        <v>1</v>
      </c>
      <c r="D495" s="66" t="s">
        <v>192</v>
      </c>
      <c r="E495" s="66" t="s">
        <v>133</v>
      </c>
      <c r="F495" s="49"/>
      <c r="G495" s="66"/>
      <c r="H495" s="22">
        <v>62.7</v>
      </c>
      <c r="I495" s="22">
        <v>62.7</v>
      </c>
      <c r="J495" s="67">
        <v>100</v>
      </c>
    </row>
    <row r="496" spans="1:10" s="206" customFormat="1" ht="36.75" customHeight="1">
      <c r="A496" s="72" t="s">
        <v>517</v>
      </c>
      <c r="B496" s="71" t="s">
        <v>270</v>
      </c>
      <c r="C496" s="86">
        <v>1</v>
      </c>
      <c r="D496" s="71" t="s">
        <v>192</v>
      </c>
      <c r="E496" s="70" t="s">
        <v>514</v>
      </c>
      <c r="F496" s="70"/>
      <c r="G496" s="71"/>
      <c r="H496" s="52">
        <v>40.4</v>
      </c>
      <c r="I496" s="52">
        <v>40.4</v>
      </c>
      <c r="J496" s="67">
        <v>100</v>
      </c>
    </row>
    <row r="497" spans="1:10" s="206" customFormat="1" ht="15">
      <c r="A497" s="72" t="s">
        <v>621</v>
      </c>
      <c r="B497" s="71" t="s">
        <v>270</v>
      </c>
      <c r="C497" s="86">
        <v>1</v>
      </c>
      <c r="D497" s="71" t="s">
        <v>192</v>
      </c>
      <c r="E497" s="70" t="s">
        <v>514</v>
      </c>
      <c r="F497" s="70" t="s">
        <v>620</v>
      </c>
      <c r="G497" s="71"/>
      <c r="H497" s="52">
        <v>40.4</v>
      </c>
      <c r="I497" s="52">
        <v>40.4</v>
      </c>
      <c r="J497" s="67">
        <v>100</v>
      </c>
    </row>
    <row r="498" spans="1:10" s="206" customFormat="1" ht="15">
      <c r="A498" s="11" t="s">
        <v>76</v>
      </c>
      <c r="B498" s="71" t="s">
        <v>270</v>
      </c>
      <c r="C498" s="86">
        <v>1</v>
      </c>
      <c r="D498" s="71" t="s">
        <v>192</v>
      </c>
      <c r="E498" s="70" t="s">
        <v>514</v>
      </c>
      <c r="F498" s="70" t="s">
        <v>620</v>
      </c>
      <c r="G498" s="71" t="s">
        <v>77</v>
      </c>
      <c r="H498" s="52">
        <v>40.4</v>
      </c>
      <c r="I498" s="52">
        <v>40.4</v>
      </c>
      <c r="J498" s="67">
        <v>100</v>
      </c>
    </row>
    <row r="499" spans="1:10" s="206" customFormat="1" ht="23.25" customHeight="1">
      <c r="A499" s="11" t="s">
        <v>375</v>
      </c>
      <c r="B499" s="71" t="s">
        <v>270</v>
      </c>
      <c r="C499" s="86">
        <v>1</v>
      </c>
      <c r="D499" s="71" t="s">
        <v>192</v>
      </c>
      <c r="E499" s="70" t="s">
        <v>376</v>
      </c>
      <c r="F499" s="70"/>
      <c r="G499" s="70"/>
      <c r="H499" s="52">
        <v>22.3</v>
      </c>
      <c r="I499" s="52">
        <v>22.3</v>
      </c>
      <c r="J499" s="67">
        <v>100</v>
      </c>
    </row>
    <row r="500" spans="1:10" s="206" customFormat="1" ht="15">
      <c r="A500" s="72" t="s">
        <v>621</v>
      </c>
      <c r="B500" s="71" t="s">
        <v>270</v>
      </c>
      <c r="C500" s="86">
        <v>1</v>
      </c>
      <c r="D500" s="71" t="s">
        <v>192</v>
      </c>
      <c r="E500" s="70" t="s">
        <v>376</v>
      </c>
      <c r="F500" s="70" t="s">
        <v>620</v>
      </c>
      <c r="G500" s="71"/>
      <c r="H500" s="52">
        <v>22.3</v>
      </c>
      <c r="I500" s="52">
        <v>22.3</v>
      </c>
      <c r="J500" s="67">
        <v>100</v>
      </c>
    </row>
    <row r="501" spans="1:10" s="206" customFormat="1" ht="15">
      <c r="A501" s="11" t="s">
        <v>76</v>
      </c>
      <c r="B501" s="71" t="s">
        <v>270</v>
      </c>
      <c r="C501" s="86">
        <v>1</v>
      </c>
      <c r="D501" s="71" t="s">
        <v>192</v>
      </c>
      <c r="E501" s="70" t="s">
        <v>376</v>
      </c>
      <c r="F501" s="70" t="s">
        <v>620</v>
      </c>
      <c r="G501" s="71" t="s">
        <v>77</v>
      </c>
      <c r="H501" s="52">
        <v>22.3</v>
      </c>
      <c r="I501" s="52">
        <v>22.3</v>
      </c>
      <c r="J501" s="67">
        <v>100</v>
      </c>
    </row>
    <row r="502" spans="1:10" s="206" customFormat="1" ht="28.5">
      <c r="A502" s="85" t="s">
        <v>377</v>
      </c>
      <c r="B502" s="66" t="s">
        <v>270</v>
      </c>
      <c r="C502" s="65">
        <v>2</v>
      </c>
      <c r="D502" s="66" t="s">
        <v>132</v>
      </c>
      <c r="E502" s="66" t="s">
        <v>133</v>
      </c>
      <c r="F502" s="49"/>
      <c r="G502" s="66"/>
      <c r="H502" s="22">
        <v>36</v>
      </c>
      <c r="I502" s="22">
        <v>36</v>
      </c>
      <c r="J502" s="67">
        <v>100</v>
      </c>
    </row>
    <row r="503" spans="1:10" s="206" customFormat="1" ht="28.5">
      <c r="A503" s="85" t="s">
        <v>708</v>
      </c>
      <c r="B503" s="66" t="s">
        <v>270</v>
      </c>
      <c r="C503" s="65">
        <v>2</v>
      </c>
      <c r="D503" s="66" t="s">
        <v>130</v>
      </c>
      <c r="E503" s="66" t="s">
        <v>133</v>
      </c>
      <c r="F503" s="49"/>
      <c r="G503" s="66"/>
      <c r="H503" s="22">
        <v>36</v>
      </c>
      <c r="I503" s="22">
        <v>36</v>
      </c>
      <c r="J503" s="67">
        <v>100</v>
      </c>
    </row>
    <row r="504" spans="1:10" s="206" customFormat="1" ht="30">
      <c r="A504" s="72" t="s">
        <v>515</v>
      </c>
      <c r="B504" s="70" t="s">
        <v>270</v>
      </c>
      <c r="C504" s="70" t="s">
        <v>115</v>
      </c>
      <c r="D504" s="70" t="s">
        <v>130</v>
      </c>
      <c r="E504" s="70" t="s">
        <v>516</v>
      </c>
      <c r="F504" s="70"/>
      <c r="G504" s="71"/>
      <c r="H504" s="52">
        <v>27.1</v>
      </c>
      <c r="I504" s="52">
        <v>27.1</v>
      </c>
      <c r="J504" s="67">
        <v>100</v>
      </c>
    </row>
    <row r="505" spans="1:10" s="206" customFormat="1" ht="15">
      <c r="A505" s="72" t="s">
        <v>621</v>
      </c>
      <c r="B505" s="70" t="s">
        <v>270</v>
      </c>
      <c r="C505" s="70" t="s">
        <v>115</v>
      </c>
      <c r="D505" s="70" t="s">
        <v>130</v>
      </c>
      <c r="E505" s="70" t="s">
        <v>516</v>
      </c>
      <c r="F505" s="70" t="s">
        <v>620</v>
      </c>
      <c r="G505" s="71"/>
      <c r="H505" s="52">
        <v>27.1</v>
      </c>
      <c r="I505" s="52">
        <v>27.1</v>
      </c>
      <c r="J505" s="67">
        <v>100</v>
      </c>
    </row>
    <row r="506" spans="1:10" s="207" customFormat="1" ht="15">
      <c r="A506" s="11" t="s">
        <v>76</v>
      </c>
      <c r="B506" s="70" t="s">
        <v>270</v>
      </c>
      <c r="C506" s="70" t="s">
        <v>115</v>
      </c>
      <c r="D506" s="70" t="s">
        <v>130</v>
      </c>
      <c r="E506" s="70" t="s">
        <v>516</v>
      </c>
      <c r="F506" s="70" t="s">
        <v>620</v>
      </c>
      <c r="G506" s="71" t="s">
        <v>77</v>
      </c>
      <c r="H506" s="52">
        <v>27.1</v>
      </c>
      <c r="I506" s="52">
        <v>27.1</v>
      </c>
      <c r="J506" s="67">
        <v>100</v>
      </c>
    </row>
    <row r="507" spans="1:10" s="207" customFormat="1" ht="30">
      <c r="A507" s="72" t="s">
        <v>378</v>
      </c>
      <c r="B507" s="70" t="s">
        <v>270</v>
      </c>
      <c r="C507" s="70" t="s">
        <v>115</v>
      </c>
      <c r="D507" s="70" t="s">
        <v>130</v>
      </c>
      <c r="E507" s="70" t="s">
        <v>379</v>
      </c>
      <c r="F507" s="70"/>
      <c r="G507" s="70"/>
      <c r="H507" s="52">
        <v>8.9</v>
      </c>
      <c r="I507" s="52">
        <v>8.9</v>
      </c>
      <c r="J507" s="67">
        <v>100</v>
      </c>
    </row>
    <row r="508" spans="1:10" s="207" customFormat="1" ht="15">
      <c r="A508" s="72" t="s">
        <v>621</v>
      </c>
      <c r="B508" s="70" t="s">
        <v>270</v>
      </c>
      <c r="C508" s="70" t="s">
        <v>115</v>
      </c>
      <c r="D508" s="70" t="s">
        <v>130</v>
      </c>
      <c r="E508" s="70" t="s">
        <v>379</v>
      </c>
      <c r="F508" s="70" t="s">
        <v>620</v>
      </c>
      <c r="G508" s="70"/>
      <c r="H508" s="52">
        <v>8.9</v>
      </c>
      <c r="I508" s="52">
        <v>8.9</v>
      </c>
      <c r="J508" s="67">
        <v>100</v>
      </c>
    </row>
    <row r="509" spans="1:10" s="207" customFormat="1" ht="15">
      <c r="A509" s="11" t="s">
        <v>76</v>
      </c>
      <c r="B509" s="70" t="s">
        <v>270</v>
      </c>
      <c r="C509" s="70" t="s">
        <v>115</v>
      </c>
      <c r="D509" s="70" t="s">
        <v>130</v>
      </c>
      <c r="E509" s="70" t="s">
        <v>379</v>
      </c>
      <c r="F509" s="70" t="s">
        <v>620</v>
      </c>
      <c r="G509" s="71" t="s">
        <v>77</v>
      </c>
      <c r="H509" s="52">
        <v>8.9</v>
      </c>
      <c r="I509" s="52">
        <v>8.9</v>
      </c>
      <c r="J509" s="67">
        <v>100</v>
      </c>
    </row>
    <row r="510" spans="1:10" s="207" customFormat="1" ht="28.5">
      <c r="A510" s="80" t="s">
        <v>273</v>
      </c>
      <c r="B510" s="49" t="s">
        <v>274</v>
      </c>
      <c r="C510" s="49" t="s">
        <v>131</v>
      </c>
      <c r="D510" s="49" t="s">
        <v>132</v>
      </c>
      <c r="E510" s="49" t="s">
        <v>133</v>
      </c>
      <c r="F510" s="49"/>
      <c r="G510" s="66"/>
      <c r="H510" s="22">
        <v>169258.2</v>
      </c>
      <c r="I510" s="22">
        <v>161842.5</v>
      </c>
      <c r="J510" s="67">
        <v>95.6187056225341</v>
      </c>
    </row>
    <row r="511" spans="1:10" s="207" customFormat="1" ht="28.5">
      <c r="A511" s="68" t="s">
        <v>711</v>
      </c>
      <c r="B511" s="49" t="s">
        <v>274</v>
      </c>
      <c r="C511" s="49" t="s">
        <v>114</v>
      </c>
      <c r="D511" s="49" t="s">
        <v>132</v>
      </c>
      <c r="E511" s="49" t="s">
        <v>133</v>
      </c>
      <c r="F511" s="49"/>
      <c r="G511" s="66"/>
      <c r="H511" s="22">
        <v>8132.4</v>
      </c>
      <c r="I511" s="22">
        <v>7874.2</v>
      </c>
      <c r="J511" s="67">
        <v>96.82504549702425</v>
      </c>
    </row>
    <row r="512" spans="1:10" s="207" customFormat="1" ht="28.5" hidden="1">
      <c r="A512" s="95" t="s">
        <v>874</v>
      </c>
      <c r="B512" s="66" t="s">
        <v>274</v>
      </c>
      <c r="C512" s="66" t="s">
        <v>114</v>
      </c>
      <c r="D512" s="66" t="s">
        <v>130</v>
      </c>
      <c r="E512" s="66" t="s">
        <v>133</v>
      </c>
      <c r="F512" s="65"/>
      <c r="G512" s="66"/>
      <c r="H512" s="22">
        <v>258.19999999999993</v>
      </c>
      <c r="I512" s="22">
        <v>0</v>
      </c>
      <c r="J512" s="67">
        <v>0</v>
      </c>
    </row>
    <row r="513" spans="1:10" s="207" customFormat="1" ht="30" hidden="1">
      <c r="A513" s="79" t="s">
        <v>875</v>
      </c>
      <c r="B513" s="71" t="s">
        <v>274</v>
      </c>
      <c r="C513" s="71" t="s">
        <v>114</v>
      </c>
      <c r="D513" s="71" t="s">
        <v>130</v>
      </c>
      <c r="E513" s="71" t="s">
        <v>876</v>
      </c>
      <c r="F513" s="86"/>
      <c r="G513" s="66"/>
      <c r="H513" s="52">
        <v>258.19999999999993</v>
      </c>
      <c r="I513" s="52">
        <v>0</v>
      </c>
      <c r="J513" s="67">
        <v>0</v>
      </c>
    </row>
    <row r="514" spans="1:10" s="207" customFormat="1" ht="15" hidden="1">
      <c r="A514" s="81" t="s">
        <v>612</v>
      </c>
      <c r="B514" s="71" t="s">
        <v>274</v>
      </c>
      <c r="C514" s="71" t="s">
        <v>114</v>
      </c>
      <c r="D514" s="71" t="s">
        <v>130</v>
      </c>
      <c r="E514" s="71" t="s">
        <v>876</v>
      </c>
      <c r="F514" s="86">
        <v>200</v>
      </c>
      <c r="G514" s="66"/>
      <c r="H514" s="52">
        <v>258.19999999999993</v>
      </c>
      <c r="I514" s="52">
        <v>0</v>
      </c>
      <c r="J514" s="67">
        <v>0</v>
      </c>
    </row>
    <row r="515" spans="1:10" s="207" customFormat="1" ht="15" hidden="1">
      <c r="A515" s="50" t="s">
        <v>50</v>
      </c>
      <c r="B515" s="71" t="s">
        <v>274</v>
      </c>
      <c r="C515" s="71" t="s">
        <v>114</v>
      </c>
      <c r="D515" s="71" t="s">
        <v>130</v>
      </c>
      <c r="E515" s="71" t="s">
        <v>876</v>
      </c>
      <c r="F515" s="86">
        <v>200</v>
      </c>
      <c r="G515" s="71" t="s">
        <v>51</v>
      </c>
      <c r="H515" s="52">
        <v>258.19999999999993</v>
      </c>
      <c r="I515" s="52">
        <v>0</v>
      </c>
      <c r="J515" s="67">
        <v>0</v>
      </c>
    </row>
    <row r="516" spans="1:10" s="206" customFormat="1" ht="33" customHeight="1">
      <c r="A516" s="118" t="s">
        <v>712</v>
      </c>
      <c r="B516" s="49" t="s">
        <v>274</v>
      </c>
      <c r="C516" s="49" t="s">
        <v>114</v>
      </c>
      <c r="D516" s="49" t="s">
        <v>157</v>
      </c>
      <c r="E516" s="49" t="s">
        <v>133</v>
      </c>
      <c r="F516" s="49"/>
      <c r="G516" s="66"/>
      <c r="H516" s="22">
        <v>7874.2</v>
      </c>
      <c r="I516" s="22">
        <v>7874.2</v>
      </c>
      <c r="J516" s="67">
        <v>99.99999999999999</v>
      </c>
    </row>
    <row r="517" spans="1:10" s="207" customFormat="1" ht="15">
      <c r="A517" s="72" t="s">
        <v>275</v>
      </c>
      <c r="B517" s="70" t="s">
        <v>274</v>
      </c>
      <c r="C517" s="70" t="s">
        <v>114</v>
      </c>
      <c r="D517" s="70" t="s">
        <v>157</v>
      </c>
      <c r="E517" s="70" t="s">
        <v>276</v>
      </c>
      <c r="F517" s="70"/>
      <c r="G517" s="71"/>
      <c r="H517" s="52">
        <v>3833.5</v>
      </c>
      <c r="I517" s="52">
        <v>3833.5</v>
      </c>
      <c r="J517" s="67">
        <v>100</v>
      </c>
    </row>
    <row r="518" spans="1:10" s="207" customFormat="1" ht="15">
      <c r="A518" s="77" t="s">
        <v>613</v>
      </c>
      <c r="B518" s="70" t="s">
        <v>274</v>
      </c>
      <c r="C518" s="70" t="s">
        <v>114</v>
      </c>
      <c r="D518" s="70" t="s">
        <v>157</v>
      </c>
      <c r="E518" s="70" t="s">
        <v>276</v>
      </c>
      <c r="F518" s="70" t="s">
        <v>614</v>
      </c>
      <c r="G518" s="71"/>
      <c r="H518" s="52">
        <v>3833.5</v>
      </c>
      <c r="I518" s="52">
        <v>3833.5</v>
      </c>
      <c r="J518" s="67">
        <v>100</v>
      </c>
    </row>
    <row r="519" spans="1:10" s="207" customFormat="1" ht="15">
      <c r="A519" s="77" t="s">
        <v>42</v>
      </c>
      <c r="B519" s="70" t="s">
        <v>274</v>
      </c>
      <c r="C519" s="70" t="s">
        <v>114</v>
      </c>
      <c r="D519" s="70" t="s">
        <v>157</v>
      </c>
      <c r="E519" s="70" t="s">
        <v>276</v>
      </c>
      <c r="F519" s="70" t="s">
        <v>614</v>
      </c>
      <c r="G519" s="71" t="s">
        <v>43</v>
      </c>
      <c r="H519" s="52">
        <v>3833.5</v>
      </c>
      <c r="I519" s="52">
        <v>3833.5</v>
      </c>
      <c r="J519" s="67">
        <v>100</v>
      </c>
    </row>
    <row r="520" spans="1:10" s="207" customFormat="1" ht="15">
      <c r="A520" s="72" t="s">
        <v>713</v>
      </c>
      <c r="B520" s="70" t="s">
        <v>274</v>
      </c>
      <c r="C520" s="70" t="s">
        <v>114</v>
      </c>
      <c r="D520" s="70" t="s">
        <v>157</v>
      </c>
      <c r="E520" s="70" t="s">
        <v>277</v>
      </c>
      <c r="F520" s="70"/>
      <c r="G520" s="71"/>
      <c r="H520" s="52">
        <v>4040.7</v>
      </c>
      <c r="I520" s="52">
        <v>4040.7</v>
      </c>
      <c r="J520" s="67">
        <v>100</v>
      </c>
    </row>
    <row r="521" spans="1:10" s="207" customFormat="1" ht="15">
      <c r="A521" s="77" t="s">
        <v>613</v>
      </c>
      <c r="B521" s="70" t="s">
        <v>274</v>
      </c>
      <c r="C521" s="70" t="s">
        <v>114</v>
      </c>
      <c r="D521" s="70" t="s">
        <v>157</v>
      </c>
      <c r="E521" s="70" t="s">
        <v>277</v>
      </c>
      <c r="F521" s="70" t="s">
        <v>614</v>
      </c>
      <c r="G521" s="71"/>
      <c r="H521" s="52">
        <v>4040.7</v>
      </c>
      <c r="I521" s="52">
        <v>4040.7</v>
      </c>
      <c r="J521" s="67">
        <v>100</v>
      </c>
    </row>
    <row r="522" spans="1:10" s="207" customFormat="1" ht="15">
      <c r="A522" s="77" t="s">
        <v>42</v>
      </c>
      <c r="B522" s="70" t="s">
        <v>274</v>
      </c>
      <c r="C522" s="70" t="s">
        <v>114</v>
      </c>
      <c r="D522" s="70" t="s">
        <v>157</v>
      </c>
      <c r="E522" s="70" t="s">
        <v>277</v>
      </c>
      <c r="F522" s="70" t="s">
        <v>614</v>
      </c>
      <c r="G522" s="71" t="s">
        <v>43</v>
      </c>
      <c r="H522" s="52">
        <v>4040.7</v>
      </c>
      <c r="I522" s="52">
        <v>4040.7</v>
      </c>
      <c r="J522" s="67">
        <v>100</v>
      </c>
    </row>
    <row r="523" spans="1:10" s="206" customFormat="1" ht="28.5">
      <c r="A523" s="68" t="s">
        <v>282</v>
      </c>
      <c r="B523" s="49" t="s">
        <v>274</v>
      </c>
      <c r="C523" s="49" t="s">
        <v>115</v>
      </c>
      <c r="D523" s="49" t="s">
        <v>132</v>
      </c>
      <c r="E523" s="49" t="s">
        <v>133</v>
      </c>
      <c r="F523" s="49"/>
      <c r="G523" s="66"/>
      <c r="H523" s="22">
        <v>3340.3</v>
      </c>
      <c r="I523" s="22">
        <v>3035.9</v>
      </c>
      <c r="J523" s="67">
        <v>90.88704607370596</v>
      </c>
    </row>
    <row r="524" spans="1:10" s="206" customFormat="1" ht="32.25" customHeight="1">
      <c r="A524" s="92" t="s">
        <v>714</v>
      </c>
      <c r="B524" s="49" t="s">
        <v>274</v>
      </c>
      <c r="C524" s="49" t="s">
        <v>115</v>
      </c>
      <c r="D524" s="49" t="s">
        <v>130</v>
      </c>
      <c r="E524" s="49" t="s">
        <v>133</v>
      </c>
      <c r="F524" s="49"/>
      <c r="G524" s="66"/>
      <c r="H524" s="22">
        <v>3340.3</v>
      </c>
      <c r="I524" s="22">
        <v>3035.9</v>
      </c>
      <c r="J524" s="67">
        <v>90.88704607370596</v>
      </c>
    </row>
    <row r="525" spans="1:10" s="207" customFormat="1" ht="30">
      <c r="A525" s="77" t="s">
        <v>283</v>
      </c>
      <c r="B525" s="70" t="s">
        <v>274</v>
      </c>
      <c r="C525" s="70" t="s">
        <v>115</v>
      </c>
      <c r="D525" s="70" t="s">
        <v>130</v>
      </c>
      <c r="E525" s="70" t="s">
        <v>284</v>
      </c>
      <c r="F525" s="70"/>
      <c r="G525" s="71"/>
      <c r="H525" s="52">
        <v>644.1</v>
      </c>
      <c r="I525" s="52">
        <v>644.1</v>
      </c>
      <c r="J525" s="67">
        <v>100</v>
      </c>
    </row>
    <row r="526" spans="1:10" s="207" customFormat="1" ht="15">
      <c r="A526" s="77" t="s">
        <v>613</v>
      </c>
      <c r="B526" s="70" t="s">
        <v>274</v>
      </c>
      <c r="C526" s="70" t="s">
        <v>115</v>
      </c>
      <c r="D526" s="70" t="s">
        <v>130</v>
      </c>
      <c r="E526" s="70" t="s">
        <v>284</v>
      </c>
      <c r="F526" s="70" t="s">
        <v>614</v>
      </c>
      <c r="G526" s="71"/>
      <c r="H526" s="52">
        <v>644.1</v>
      </c>
      <c r="I526" s="52">
        <v>644.1</v>
      </c>
      <c r="J526" s="67">
        <v>100</v>
      </c>
    </row>
    <row r="527" spans="1:10" s="207" customFormat="1" ht="15">
      <c r="A527" s="84" t="s">
        <v>280</v>
      </c>
      <c r="B527" s="70" t="s">
        <v>274</v>
      </c>
      <c r="C527" s="70" t="s">
        <v>115</v>
      </c>
      <c r="D527" s="70" t="s">
        <v>130</v>
      </c>
      <c r="E527" s="70" t="s">
        <v>284</v>
      </c>
      <c r="F527" s="70" t="s">
        <v>614</v>
      </c>
      <c r="G527" s="71" t="s">
        <v>43</v>
      </c>
      <c r="H527" s="52">
        <v>644.1</v>
      </c>
      <c r="I527" s="52">
        <v>644.1</v>
      </c>
      <c r="J527" s="67">
        <v>100</v>
      </c>
    </row>
    <row r="528" spans="1:10" s="207" customFormat="1" ht="15">
      <c r="A528" s="84" t="s">
        <v>613</v>
      </c>
      <c r="B528" s="70" t="s">
        <v>274</v>
      </c>
      <c r="C528" s="70" t="s">
        <v>115</v>
      </c>
      <c r="D528" s="70" t="s">
        <v>130</v>
      </c>
      <c r="E528" s="70" t="s">
        <v>285</v>
      </c>
      <c r="F528" s="70"/>
      <c r="G528" s="71"/>
      <c r="H528" s="52">
        <v>414.4</v>
      </c>
      <c r="I528" s="52">
        <v>414.4</v>
      </c>
      <c r="J528" s="67">
        <v>99.99999999999999</v>
      </c>
    </row>
    <row r="529" spans="1:10" s="206" customFormat="1" ht="30">
      <c r="A529" s="77" t="s">
        <v>617</v>
      </c>
      <c r="B529" s="70" t="s">
        <v>274</v>
      </c>
      <c r="C529" s="70" t="s">
        <v>115</v>
      </c>
      <c r="D529" s="70" t="s">
        <v>130</v>
      </c>
      <c r="E529" s="70" t="s">
        <v>285</v>
      </c>
      <c r="F529" s="70" t="s">
        <v>618</v>
      </c>
      <c r="G529" s="71"/>
      <c r="H529" s="52">
        <v>414.4</v>
      </c>
      <c r="I529" s="52">
        <v>414.4</v>
      </c>
      <c r="J529" s="67">
        <v>99.99999999999999</v>
      </c>
    </row>
    <row r="530" spans="1:10" s="207" customFormat="1" ht="15">
      <c r="A530" s="77" t="s">
        <v>50</v>
      </c>
      <c r="B530" s="70" t="s">
        <v>274</v>
      </c>
      <c r="C530" s="70" t="s">
        <v>115</v>
      </c>
      <c r="D530" s="70" t="s">
        <v>130</v>
      </c>
      <c r="E530" s="70" t="s">
        <v>285</v>
      </c>
      <c r="F530" s="70" t="s">
        <v>618</v>
      </c>
      <c r="G530" s="71" t="s">
        <v>51</v>
      </c>
      <c r="H530" s="52">
        <v>414.4</v>
      </c>
      <c r="I530" s="52">
        <v>414.4</v>
      </c>
      <c r="J530" s="67">
        <v>99.99999999999999</v>
      </c>
    </row>
    <row r="531" spans="1:10" s="207" customFormat="1" ht="15">
      <c r="A531" s="84" t="s">
        <v>280</v>
      </c>
      <c r="B531" s="70" t="s">
        <v>274</v>
      </c>
      <c r="C531" s="70" t="s">
        <v>115</v>
      </c>
      <c r="D531" s="70" t="s">
        <v>130</v>
      </c>
      <c r="E531" s="70" t="s">
        <v>281</v>
      </c>
      <c r="F531" s="70"/>
      <c r="G531" s="71"/>
      <c r="H531" s="52">
        <v>2281.8</v>
      </c>
      <c r="I531" s="52">
        <v>1977.4</v>
      </c>
      <c r="J531" s="67">
        <v>86.65965465860286</v>
      </c>
    </row>
    <row r="532" spans="1:10" s="207" customFormat="1" ht="15">
      <c r="A532" s="84" t="s">
        <v>613</v>
      </c>
      <c r="B532" s="70" t="s">
        <v>274</v>
      </c>
      <c r="C532" s="70" t="s">
        <v>115</v>
      </c>
      <c r="D532" s="70" t="s">
        <v>130</v>
      </c>
      <c r="E532" s="70" t="s">
        <v>281</v>
      </c>
      <c r="F532" s="70" t="s">
        <v>614</v>
      </c>
      <c r="G532" s="71"/>
      <c r="H532" s="52">
        <v>2281.8</v>
      </c>
      <c r="I532" s="52">
        <v>1977.4</v>
      </c>
      <c r="J532" s="67">
        <v>86.65965465860286</v>
      </c>
    </row>
    <row r="533" spans="1:10" s="207" customFormat="1" ht="15">
      <c r="A533" s="84" t="s">
        <v>280</v>
      </c>
      <c r="B533" s="70" t="s">
        <v>274</v>
      </c>
      <c r="C533" s="70" t="s">
        <v>115</v>
      </c>
      <c r="D533" s="70" t="s">
        <v>130</v>
      </c>
      <c r="E533" s="70" t="s">
        <v>281</v>
      </c>
      <c r="F533" s="70" t="s">
        <v>614</v>
      </c>
      <c r="G533" s="71" t="s">
        <v>43</v>
      </c>
      <c r="H533" s="52">
        <v>2281.8</v>
      </c>
      <c r="I533" s="52">
        <v>1977.4</v>
      </c>
      <c r="J533" s="67">
        <v>86.65965465860286</v>
      </c>
    </row>
    <row r="534" spans="1:10" s="206" customFormat="1" ht="28.5">
      <c r="A534" s="68" t="s">
        <v>730</v>
      </c>
      <c r="B534" s="49" t="s">
        <v>274</v>
      </c>
      <c r="C534" s="49" t="s">
        <v>117</v>
      </c>
      <c r="D534" s="49" t="s">
        <v>132</v>
      </c>
      <c r="E534" s="49" t="s">
        <v>133</v>
      </c>
      <c r="F534" s="49"/>
      <c r="G534" s="66"/>
      <c r="H534" s="22">
        <v>155885.7</v>
      </c>
      <c r="I534" s="22">
        <v>149298.9</v>
      </c>
      <c r="J534" s="67">
        <v>95.77459638696813</v>
      </c>
    </row>
    <row r="535" spans="1:10" s="206" customFormat="1" ht="42.75">
      <c r="A535" s="68" t="s">
        <v>731</v>
      </c>
      <c r="B535" s="49" t="s">
        <v>274</v>
      </c>
      <c r="C535" s="49" t="s">
        <v>117</v>
      </c>
      <c r="D535" s="49" t="s">
        <v>130</v>
      </c>
      <c r="E535" s="49" t="s">
        <v>133</v>
      </c>
      <c r="F535" s="49"/>
      <c r="G535" s="66"/>
      <c r="H535" s="22">
        <v>155885.7</v>
      </c>
      <c r="I535" s="22">
        <v>149298.9</v>
      </c>
      <c r="J535" s="67">
        <v>95.77459638696813</v>
      </c>
    </row>
    <row r="536" spans="1:10" s="207" customFormat="1" ht="90">
      <c r="A536" s="77" t="s">
        <v>506</v>
      </c>
      <c r="B536" s="70" t="s">
        <v>274</v>
      </c>
      <c r="C536" s="70" t="s">
        <v>117</v>
      </c>
      <c r="D536" s="70" t="s">
        <v>130</v>
      </c>
      <c r="E536" s="70" t="s">
        <v>505</v>
      </c>
      <c r="F536" s="70"/>
      <c r="G536" s="71"/>
      <c r="H536" s="52">
        <v>146573.1</v>
      </c>
      <c r="I536" s="52">
        <v>146282</v>
      </c>
      <c r="J536" s="67">
        <v>99.80139602696538</v>
      </c>
    </row>
    <row r="537" spans="1:10" s="207" customFormat="1" ht="21" customHeight="1">
      <c r="A537" s="81" t="s">
        <v>623</v>
      </c>
      <c r="B537" s="70" t="s">
        <v>274</v>
      </c>
      <c r="C537" s="70" t="s">
        <v>117</v>
      </c>
      <c r="D537" s="70" t="s">
        <v>130</v>
      </c>
      <c r="E537" s="70" t="s">
        <v>505</v>
      </c>
      <c r="F537" s="70" t="s">
        <v>622</v>
      </c>
      <c r="G537" s="71"/>
      <c r="H537" s="52">
        <v>146573.1</v>
      </c>
      <c r="I537" s="52">
        <v>146282</v>
      </c>
      <c r="J537" s="67">
        <v>99.80139602696538</v>
      </c>
    </row>
    <row r="538" spans="1:10" s="207" customFormat="1" ht="15">
      <c r="A538" s="50" t="s">
        <v>46</v>
      </c>
      <c r="B538" s="70" t="s">
        <v>274</v>
      </c>
      <c r="C538" s="70" t="s">
        <v>117</v>
      </c>
      <c r="D538" s="70" t="s">
        <v>130</v>
      </c>
      <c r="E538" s="70" t="s">
        <v>505</v>
      </c>
      <c r="F538" s="70" t="s">
        <v>622</v>
      </c>
      <c r="G538" s="71" t="s">
        <v>47</v>
      </c>
      <c r="H538" s="52">
        <v>146573.1</v>
      </c>
      <c r="I538" s="52">
        <v>146282</v>
      </c>
      <c r="J538" s="67">
        <v>99.80139602696538</v>
      </c>
    </row>
    <row r="539" spans="1:10" s="207" customFormat="1" ht="30">
      <c r="A539" s="79" t="s">
        <v>896</v>
      </c>
      <c r="B539" s="71" t="s">
        <v>274</v>
      </c>
      <c r="C539" s="71" t="s">
        <v>117</v>
      </c>
      <c r="D539" s="70" t="s">
        <v>130</v>
      </c>
      <c r="E539" s="71" t="s">
        <v>894</v>
      </c>
      <c r="F539" s="70"/>
      <c r="G539" s="71"/>
      <c r="H539" s="52">
        <v>4464.5</v>
      </c>
      <c r="I539" s="52">
        <v>1958.8</v>
      </c>
      <c r="J539" s="67">
        <v>43.875013999328026</v>
      </c>
    </row>
    <row r="540" spans="1:10" s="207" customFormat="1" ht="15">
      <c r="A540" s="81" t="s">
        <v>612</v>
      </c>
      <c r="B540" s="71" t="s">
        <v>274</v>
      </c>
      <c r="C540" s="71" t="s">
        <v>117</v>
      </c>
      <c r="D540" s="70" t="s">
        <v>130</v>
      </c>
      <c r="E540" s="71" t="s">
        <v>894</v>
      </c>
      <c r="F540" s="70" t="s">
        <v>611</v>
      </c>
      <c r="G540" s="71"/>
      <c r="H540" s="52">
        <v>4464.5</v>
      </c>
      <c r="I540" s="52">
        <v>1958.8</v>
      </c>
      <c r="J540" s="67">
        <v>43.875013999328026</v>
      </c>
    </row>
    <row r="541" spans="1:10" s="207" customFormat="1" ht="15">
      <c r="A541" s="50" t="s">
        <v>46</v>
      </c>
      <c r="B541" s="71" t="s">
        <v>274</v>
      </c>
      <c r="C541" s="71" t="s">
        <v>117</v>
      </c>
      <c r="D541" s="70" t="s">
        <v>130</v>
      </c>
      <c r="E541" s="71" t="s">
        <v>894</v>
      </c>
      <c r="F541" s="70" t="s">
        <v>611</v>
      </c>
      <c r="G541" s="71" t="s">
        <v>47</v>
      </c>
      <c r="H541" s="52">
        <v>4464.5</v>
      </c>
      <c r="I541" s="52">
        <v>1958.8</v>
      </c>
      <c r="J541" s="67">
        <v>43.875013999328026</v>
      </c>
    </row>
    <row r="542" spans="1:10" s="207" customFormat="1" ht="30">
      <c r="A542" s="79" t="s">
        <v>897</v>
      </c>
      <c r="B542" s="71" t="s">
        <v>274</v>
      </c>
      <c r="C542" s="71" t="s">
        <v>117</v>
      </c>
      <c r="D542" s="70" t="s">
        <v>130</v>
      </c>
      <c r="E542" s="71" t="s">
        <v>895</v>
      </c>
      <c r="F542" s="99"/>
      <c r="G542" s="71"/>
      <c r="H542" s="52">
        <v>4848.1</v>
      </c>
      <c r="I542" s="52">
        <v>1058.1</v>
      </c>
      <c r="J542" s="67">
        <v>21.825044862935993</v>
      </c>
    </row>
    <row r="543" spans="1:10" s="207" customFormat="1" ht="15">
      <c r="A543" s="81" t="s">
        <v>612</v>
      </c>
      <c r="B543" s="71" t="s">
        <v>274</v>
      </c>
      <c r="C543" s="71" t="s">
        <v>117</v>
      </c>
      <c r="D543" s="70" t="s">
        <v>130</v>
      </c>
      <c r="E543" s="71" t="s">
        <v>895</v>
      </c>
      <c r="F543" s="99">
        <v>200</v>
      </c>
      <c r="G543" s="71"/>
      <c r="H543" s="52">
        <v>4848.1</v>
      </c>
      <c r="I543" s="52">
        <v>1058.1</v>
      </c>
      <c r="J543" s="67">
        <v>21.825044862935993</v>
      </c>
    </row>
    <row r="544" spans="1:10" s="207" customFormat="1" ht="15">
      <c r="A544" s="50" t="s">
        <v>46</v>
      </c>
      <c r="B544" s="71" t="s">
        <v>274</v>
      </c>
      <c r="C544" s="71" t="s">
        <v>117</v>
      </c>
      <c r="D544" s="70" t="s">
        <v>130</v>
      </c>
      <c r="E544" s="71" t="s">
        <v>895</v>
      </c>
      <c r="F544" s="99">
        <v>200</v>
      </c>
      <c r="G544" s="71" t="s">
        <v>47</v>
      </c>
      <c r="H544" s="52">
        <v>4848.1</v>
      </c>
      <c r="I544" s="52">
        <v>1058.1</v>
      </c>
      <c r="J544" s="67">
        <v>21.825044862935993</v>
      </c>
    </row>
    <row r="545" spans="1:10" s="207" customFormat="1" ht="53.25" customHeight="1">
      <c r="A545" s="68" t="s">
        <v>732</v>
      </c>
      <c r="B545" s="49" t="s">
        <v>274</v>
      </c>
      <c r="C545" s="49" t="s">
        <v>118</v>
      </c>
      <c r="D545" s="49" t="s">
        <v>132</v>
      </c>
      <c r="E545" s="49" t="s">
        <v>133</v>
      </c>
      <c r="F545" s="49"/>
      <c r="G545" s="66"/>
      <c r="H545" s="22">
        <v>1899.8</v>
      </c>
      <c r="I545" s="22">
        <v>1633.5</v>
      </c>
      <c r="J545" s="67">
        <v>85.98273502473944</v>
      </c>
    </row>
    <row r="546" spans="1:10" s="207" customFormat="1" ht="42.75">
      <c r="A546" s="68" t="s">
        <v>733</v>
      </c>
      <c r="B546" s="49" t="s">
        <v>274</v>
      </c>
      <c r="C546" s="49" t="s">
        <v>118</v>
      </c>
      <c r="D546" s="49" t="s">
        <v>130</v>
      </c>
      <c r="E546" s="49" t="s">
        <v>133</v>
      </c>
      <c r="F546" s="49"/>
      <c r="G546" s="66"/>
      <c r="H546" s="22">
        <v>1899.8</v>
      </c>
      <c r="I546" s="22">
        <v>1633.5</v>
      </c>
      <c r="J546" s="67">
        <v>85.98273502473944</v>
      </c>
    </row>
    <row r="547" spans="1:10" s="207" customFormat="1" ht="15">
      <c r="A547" s="77" t="s">
        <v>280</v>
      </c>
      <c r="B547" s="70" t="s">
        <v>274</v>
      </c>
      <c r="C547" s="70" t="s">
        <v>118</v>
      </c>
      <c r="D547" s="70" t="s">
        <v>130</v>
      </c>
      <c r="E547" s="70" t="s">
        <v>281</v>
      </c>
      <c r="F547" s="70"/>
      <c r="G547" s="71"/>
      <c r="H547" s="52">
        <v>1048.3</v>
      </c>
      <c r="I547" s="52">
        <v>788.0999999999999</v>
      </c>
      <c r="J547" s="67">
        <v>75.17886101306878</v>
      </c>
    </row>
    <row r="548" spans="1:10" s="207" customFormat="1" ht="45">
      <c r="A548" s="81" t="s">
        <v>609</v>
      </c>
      <c r="B548" s="70" t="s">
        <v>274</v>
      </c>
      <c r="C548" s="70" t="s">
        <v>118</v>
      </c>
      <c r="D548" s="70" t="s">
        <v>130</v>
      </c>
      <c r="E548" s="70" t="s">
        <v>281</v>
      </c>
      <c r="F548" s="70" t="s">
        <v>610</v>
      </c>
      <c r="G548" s="71"/>
      <c r="H548" s="52">
        <v>848.3</v>
      </c>
      <c r="I548" s="52">
        <v>765.8</v>
      </c>
      <c r="J548" s="67">
        <v>90.27466698102087</v>
      </c>
    </row>
    <row r="549" spans="1:10" s="207" customFormat="1" ht="30">
      <c r="A549" s="77" t="s">
        <v>151</v>
      </c>
      <c r="B549" s="70" t="s">
        <v>274</v>
      </c>
      <c r="C549" s="70" t="s">
        <v>118</v>
      </c>
      <c r="D549" s="70" t="s">
        <v>130</v>
      </c>
      <c r="E549" s="70" t="s">
        <v>281</v>
      </c>
      <c r="F549" s="70" t="s">
        <v>610</v>
      </c>
      <c r="G549" s="71" t="s">
        <v>27</v>
      </c>
      <c r="H549" s="52">
        <v>848.3</v>
      </c>
      <c r="I549" s="52">
        <v>765.8</v>
      </c>
      <c r="J549" s="67">
        <v>90.27466698102087</v>
      </c>
    </row>
    <row r="550" spans="1:10" s="207" customFormat="1" ht="15">
      <c r="A550" s="79" t="s">
        <v>612</v>
      </c>
      <c r="B550" s="70" t="s">
        <v>274</v>
      </c>
      <c r="C550" s="70" t="s">
        <v>118</v>
      </c>
      <c r="D550" s="70" t="s">
        <v>130</v>
      </c>
      <c r="E550" s="70" t="s">
        <v>281</v>
      </c>
      <c r="F550" s="70" t="s">
        <v>611</v>
      </c>
      <c r="G550" s="71"/>
      <c r="H550" s="52">
        <v>200</v>
      </c>
      <c r="I550" s="52">
        <v>22.3</v>
      </c>
      <c r="J550" s="67">
        <v>11.15</v>
      </c>
    </row>
    <row r="551" spans="1:10" s="207" customFormat="1" ht="30">
      <c r="A551" s="77" t="s">
        <v>151</v>
      </c>
      <c r="B551" s="70" t="s">
        <v>274</v>
      </c>
      <c r="C551" s="70" t="s">
        <v>118</v>
      </c>
      <c r="D551" s="70" t="s">
        <v>130</v>
      </c>
      <c r="E551" s="70" t="s">
        <v>281</v>
      </c>
      <c r="F551" s="70" t="s">
        <v>611</v>
      </c>
      <c r="G551" s="71" t="s">
        <v>27</v>
      </c>
      <c r="H551" s="52">
        <v>200</v>
      </c>
      <c r="I551" s="52">
        <v>22.3</v>
      </c>
      <c r="J551" s="67">
        <v>11.15</v>
      </c>
    </row>
    <row r="552" spans="1:10" s="207" customFormat="1" ht="15" hidden="1">
      <c r="A552" s="94" t="s">
        <v>613</v>
      </c>
      <c r="B552" s="70" t="s">
        <v>274</v>
      </c>
      <c r="C552" s="70" t="s">
        <v>118</v>
      </c>
      <c r="D552" s="70" t="s">
        <v>130</v>
      </c>
      <c r="E552" s="70" t="s">
        <v>281</v>
      </c>
      <c r="F552" s="70" t="s">
        <v>614</v>
      </c>
      <c r="G552" s="71"/>
      <c r="H552" s="52">
        <v>0</v>
      </c>
      <c r="I552" s="52">
        <v>0</v>
      </c>
      <c r="J552" s="67" t="e">
        <v>#DIV/0!</v>
      </c>
    </row>
    <row r="553" spans="1:10" s="207" customFormat="1" ht="15" hidden="1">
      <c r="A553" s="77" t="s">
        <v>42</v>
      </c>
      <c r="B553" s="70" t="s">
        <v>274</v>
      </c>
      <c r="C553" s="70" t="s">
        <v>118</v>
      </c>
      <c r="D553" s="70" t="s">
        <v>130</v>
      </c>
      <c r="E553" s="70" t="s">
        <v>281</v>
      </c>
      <c r="F553" s="70" t="s">
        <v>614</v>
      </c>
      <c r="G553" s="71" t="s">
        <v>43</v>
      </c>
      <c r="H553" s="52">
        <v>0</v>
      </c>
      <c r="I553" s="52">
        <v>0</v>
      </c>
      <c r="J553" s="67" t="e">
        <v>#DIV/0!</v>
      </c>
    </row>
    <row r="554" spans="1:10" s="207" customFormat="1" ht="45">
      <c r="A554" s="77" t="s">
        <v>734</v>
      </c>
      <c r="B554" s="70" t="s">
        <v>274</v>
      </c>
      <c r="C554" s="70" t="s">
        <v>118</v>
      </c>
      <c r="D554" s="70" t="s">
        <v>130</v>
      </c>
      <c r="E554" s="70" t="s">
        <v>279</v>
      </c>
      <c r="F554" s="70"/>
      <c r="G554" s="71"/>
      <c r="H554" s="52">
        <v>851.5</v>
      </c>
      <c r="I554" s="52">
        <v>845.4</v>
      </c>
      <c r="J554" s="67">
        <v>99.28361714621256</v>
      </c>
    </row>
    <row r="555" spans="1:10" s="207" customFormat="1" ht="15">
      <c r="A555" s="79" t="s">
        <v>612</v>
      </c>
      <c r="B555" s="70" t="s">
        <v>274</v>
      </c>
      <c r="C555" s="70" t="s">
        <v>118</v>
      </c>
      <c r="D555" s="70" t="s">
        <v>130</v>
      </c>
      <c r="E555" s="70" t="s">
        <v>279</v>
      </c>
      <c r="F555" s="70" t="s">
        <v>611</v>
      </c>
      <c r="G555" s="71"/>
      <c r="H555" s="52">
        <v>791.5</v>
      </c>
      <c r="I555" s="52">
        <v>790.4</v>
      </c>
      <c r="J555" s="67">
        <v>99.86102337334175</v>
      </c>
    </row>
    <row r="556" spans="1:10" s="206" customFormat="1" ht="15">
      <c r="A556" s="77" t="s">
        <v>42</v>
      </c>
      <c r="B556" s="70" t="s">
        <v>274</v>
      </c>
      <c r="C556" s="70" t="s">
        <v>118</v>
      </c>
      <c r="D556" s="70" t="s">
        <v>130</v>
      </c>
      <c r="E556" s="70" t="s">
        <v>279</v>
      </c>
      <c r="F556" s="70" t="s">
        <v>611</v>
      </c>
      <c r="G556" s="71" t="s">
        <v>43</v>
      </c>
      <c r="H556" s="52">
        <v>791.5</v>
      </c>
      <c r="I556" s="52">
        <v>790.4</v>
      </c>
      <c r="J556" s="67">
        <v>99.86102337334175</v>
      </c>
    </row>
    <row r="557" spans="1:10" s="206" customFormat="1" ht="15">
      <c r="A557" s="81" t="s">
        <v>616</v>
      </c>
      <c r="B557" s="70" t="s">
        <v>274</v>
      </c>
      <c r="C557" s="70" t="s">
        <v>118</v>
      </c>
      <c r="D557" s="70" t="s">
        <v>130</v>
      </c>
      <c r="E557" s="70" t="s">
        <v>279</v>
      </c>
      <c r="F557" s="70" t="s">
        <v>615</v>
      </c>
      <c r="G557" s="71"/>
      <c r="H557" s="52">
        <v>60</v>
      </c>
      <c r="I557" s="52">
        <v>55</v>
      </c>
      <c r="J557" s="67">
        <v>91.66666666666667</v>
      </c>
    </row>
    <row r="558" spans="1:10" s="206" customFormat="1" ht="15">
      <c r="A558" s="77" t="s">
        <v>42</v>
      </c>
      <c r="B558" s="70" t="s">
        <v>274</v>
      </c>
      <c r="C558" s="70" t="s">
        <v>118</v>
      </c>
      <c r="D558" s="70" t="s">
        <v>130</v>
      </c>
      <c r="E558" s="70" t="s">
        <v>279</v>
      </c>
      <c r="F558" s="70" t="s">
        <v>615</v>
      </c>
      <c r="G558" s="71" t="s">
        <v>43</v>
      </c>
      <c r="H558" s="52">
        <v>60</v>
      </c>
      <c r="I558" s="52">
        <v>55</v>
      </c>
      <c r="J558" s="67">
        <v>91.66666666666667</v>
      </c>
    </row>
    <row r="559" spans="1:10" s="207" customFormat="1" ht="30" hidden="1">
      <c r="A559" s="77" t="s">
        <v>735</v>
      </c>
      <c r="B559" s="70" t="s">
        <v>274</v>
      </c>
      <c r="C559" s="70" t="s">
        <v>118</v>
      </c>
      <c r="D559" s="70" t="s">
        <v>130</v>
      </c>
      <c r="E559" s="70" t="s">
        <v>758</v>
      </c>
      <c r="F559" s="70"/>
      <c r="G559" s="71"/>
      <c r="H559" s="52">
        <v>0</v>
      </c>
      <c r="I559" s="52">
        <v>0</v>
      </c>
      <c r="J559" s="67" t="e">
        <v>#DIV/0!</v>
      </c>
    </row>
    <row r="560" spans="1:10" s="207" customFormat="1" ht="15" hidden="1">
      <c r="A560" s="79" t="s">
        <v>612</v>
      </c>
      <c r="B560" s="70" t="s">
        <v>274</v>
      </c>
      <c r="C560" s="70" t="s">
        <v>118</v>
      </c>
      <c r="D560" s="70" t="s">
        <v>130</v>
      </c>
      <c r="E560" s="70" t="s">
        <v>758</v>
      </c>
      <c r="F560" s="70" t="s">
        <v>611</v>
      </c>
      <c r="G560" s="71"/>
      <c r="H560" s="52">
        <v>0</v>
      </c>
      <c r="I560" s="52">
        <v>0</v>
      </c>
      <c r="J560" s="67" t="e">
        <v>#DIV/0!</v>
      </c>
    </row>
    <row r="561" spans="1:10" s="207" customFormat="1" ht="15" hidden="1">
      <c r="A561" s="77" t="s">
        <v>42</v>
      </c>
      <c r="B561" s="70" t="s">
        <v>274</v>
      </c>
      <c r="C561" s="70" t="s">
        <v>118</v>
      </c>
      <c r="D561" s="70" t="s">
        <v>130</v>
      </c>
      <c r="E561" s="70" t="s">
        <v>758</v>
      </c>
      <c r="F561" s="70" t="s">
        <v>611</v>
      </c>
      <c r="G561" s="71" t="s">
        <v>43</v>
      </c>
      <c r="H561" s="52">
        <v>0</v>
      </c>
      <c r="I561" s="52">
        <v>0</v>
      </c>
      <c r="J561" s="67" t="e">
        <v>#DIV/0!</v>
      </c>
    </row>
    <row r="562" spans="1:10" s="206" customFormat="1" ht="42.75">
      <c r="A562" s="80" t="s">
        <v>317</v>
      </c>
      <c r="B562" s="49" t="s">
        <v>286</v>
      </c>
      <c r="C562" s="49" t="s">
        <v>131</v>
      </c>
      <c r="D562" s="49" t="s">
        <v>132</v>
      </c>
      <c r="E562" s="49" t="s">
        <v>133</v>
      </c>
      <c r="F562" s="49"/>
      <c r="G562" s="66"/>
      <c r="H562" s="22">
        <v>11430.8</v>
      </c>
      <c r="I562" s="22">
        <v>6566.700000000001</v>
      </c>
      <c r="J562" s="67">
        <v>57.44742275256326</v>
      </c>
    </row>
    <row r="563" spans="1:10" s="206" customFormat="1" ht="42.75">
      <c r="A563" s="95" t="s">
        <v>797</v>
      </c>
      <c r="B563" s="49" t="s">
        <v>286</v>
      </c>
      <c r="C563" s="49" t="s">
        <v>114</v>
      </c>
      <c r="D563" s="49" t="s">
        <v>132</v>
      </c>
      <c r="E563" s="49" t="s">
        <v>133</v>
      </c>
      <c r="F563" s="49"/>
      <c r="G563" s="66"/>
      <c r="H563" s="22">
        <v>10085.9</v>
      </c>
      <c r="I563" s="22">
        <v>5614.6</v>
      </c>
      <c r="J563" s="67">
        <v>55.66781348218801</v>
      </c>
    </row>
    <row r="564" spans="1:10" s="206" customFormat="1" ht="28.5">
      <c r="A564" s="95" t="s">
        <v>785</v>
      </c>
      <c r="B564" s="49" t="s">
        <v>286</v>
      </c>
      <c r="C564" s="49" t="s">
        <v>114</v>
      </c>
      <c r="D564" s="49" t="s">
        <v>274</v>
      </c>
      <c r="E564" s="49" t="s">
        <v>133</v>
      </c>
      <c r="F564" s="49"/>
      <c r="G564" s="66"/>
      <c r="H564" s="22">
        <v>10085.9</v>
      </c>
      <c r="I564" s="22">
        <v>5614.6</v>
      </c>
      <c r="J564" s="67">
        <v>55.66781348218801</v>
      </c>
    </row>
    <row r="565" spans="1:10" s="206" customFormat="1" ht="30">
      <c r="A565" s="79" t="s">
        <v>786</v>
      </c>
      <c r="B565" s="70" t="s">
        <v>286</v>
      </c>
      <c r="C565" s="70" t="s">
        <v>114</v>
      </c>
      <c r="D565" s="70" t="s">
        <v>274</v>
      </c>
      <c r="E565" s="70" t="s">
        <v>448</v>
      </c>
      <c r="F565" s="70"/>
      <c r="G565" s="71"/>
      <c r="H565" s="52">
        <v>7085.9</v>
      </c>
      <c r="I565" s="52">
        <v>5097.1</v>
      </c>
      <c r="J565" s="67">
        <v>71.9329936916976</v>
      </c>
    </row>
    <row r="566" spans="1:10" s="206" customFormat="1" ht="15">
      <c r="A566" s="79" t="s">
        <v>612</v>
      </c>
      <c r="B566" s="70" t="s">
        <v>286</v>
      </c>
      <c r="C566" s="70" t="s">
        <v>114</v>
      </c>
      <c r="D566" s="70" t="s">
        <v>274</v>
      </c>
      <c r="E566" s="70" t="s">
        <v>448</v>
      </c>
      <c r="F566" s="70" t="s">
        <v>611</v>
      </c>
      <c r="G566" s="71"/>
      <c r="H566" s="52">
        <v>7085.9</v>
      </c>
      <c r="I566" s="52">
        <v>5097.1</v>
      </c>
      <c r="J566" s="67">
        <v>71.9329936916976</v>
      </c>
    </row>
    <row r="567" spans="1:10" s="206" customFormat="1" ht="15">
      <c r="A567" s="50" t="s">
        <v>50</v>
      </c>
      <c r="B567" s="70" t="s">
        <v>286</v>
      </c>
      <c r="C567" s="70" t="s">
        <v>114</v>
      </c>
      <c r="D567" s="70" t="s">
        <v>274</v>
      </c>
      <c r="E567" s="70" t="s">
        <v>448</v>
      </c>
      <c r="F567" s="70" t="s">
        <v>611</v>
      </c>
      <c r="G567" s="71" t="s">
        <v>51</v>
      </c>
      <c r="H567" s="52">
        <v>7085.9</v>
      </c>
      <c r="I567" s="52">
        <v>5097.1</v>
      </c>
      <c r="J567" s="67">
        <v>71.9329936916976</v>
      </c>
    </row>
    <row r="568" spans="1:10" s="206" customFormat="1" ht="33" customHeight="1">
      <c r="A568" s="79" t="s">
        <v>787</v>
      </c>
      <c r="B568" s="70" t="s">
        <v>286</v>
      </c>
      <c r="C568" s="70" t="s">
        <v>114</v>
      </c>
      <c r="D568" s="70" t="s">
        <v>274</v>
      </c>
      <c r="E568" s="70" t="s">
        <v>633</v>
      </c>
      <c r="F568" s="70"/>
      <c r="G568" s="71"/>
      <c r="H568" s="52">
        <v>3000</v>
      </c>
      <c r="I568" s="52">
        <v>517.5</v>
      </c>
      <c r="J568" s="67">
        <v>17.25</v>
      </c>
    </row>
    <row r="569" spans="1:10" s="206" customFormat="1" ht="15">
      <c r="A569" s="79" t="s">
        <v>612</v>
      </c>
      <c r="B569" s="70" t="s">
        <v>286</v>
      </c>
      <c r="C569" s="70" t="s">
        <v>114</v>
      </c>
      <c r="D569" s="70" t="s">
        <v>274</v>
      </c>
      <c r="E569" s="70" t="s">
        <v>633</v>
      </c>
      <c r="F569" s="70" t="s">
        <v>611</v>
      </c>
      <c r="G569" s="71"/>
      <c r="H569" s="52">
        <v>3000</v>
      </c>
      <c r="I569" s="52">
        <v>517.5</v>
      </c>
      <c r="J569" s="67">
        <v>17.25</v>
      </c>
    </row>
    <row r="570" spans="1:10" s="206" customFormat="1" ht="15">
      <c r="A570" s="50" t="s">
        <v>50</v>
      </c>
      <c r="B570" s="70" t="s">
        <v>286</v>
      </c>
      <c r="C570" s="70" t="s">
        <v>114</v>
      </c>
      <c r="D570" s="70" t="s">
        <v>274</v>
      </c>
      <c r="E570" s="70" t="s">
        <v>633</v>
      </c>
      <c r="F570" s="70" t="s">
        <v>611</v>
      </c>
      <c r="G570" s="71" t="s">
        <v>51</v>
      </c>
      <c r="H570" s="52">
        <v>3000</v>
      </c>
      <c r="I570" s="52">
        <v>517.5</v>
      </c>
      <c r="J570" s="67">
        <v>17.25</v>
      </c>
    </row>
    <row r="571" spans="1:10" s="206" customFormat="1" ht="28.5">
      <c r="A571" s="68" t="s">
        <v>717</v>
      </c>
      <c r="B571" s="49" t="s">
        <v>286</v>
      </c>
      <c r="C571" s="49" t="s">
        <v>117</v>
      </c>
      <c r="D571" s="49" t="s">
        <v>132</v>
      </c>
      <c r="E571" s="49" t="s">
        <v>133</v>
      </c>
      <c r="F571" s="49"/>
      <c r="G571" s="66"/>
      <c r="H571" s="22">
        <v>1261.9</v>
      </c>
      <c r="I571" s="22">
        <v>887.7</v>
      </c>
      <c r="J571" s="67">
        <v>70.34630319359695</v>
      </c>
    </row>
    <row r="572" spans="1:10" s="206" customFormat="1" ht="28.5">
      <c r="A572" s="68" t="s">
        <v>718</v>
      </c>
      <c r="B572" s="49" t="s">
        <v>286</v>
      </c>
      <c r="C572" s="49" t="s">
        <v>117</v>
      </c>
      <c r="D572" s="49" t="s">
        <v>130</v>
      </c>
      <c r="E572" s="49" t="s">
        <v>133</v>
      </c>
      <c r="F572" s="49"/>
      <c r="G572" s="66"/>
      <c r="H572" s="22">
        <v>1261.9</v>
      </c>
      <c r="I572" s="22">
        <v>887.7</v>
      </c>
      <c r="J572" s="67">
        <v>70.34630319359695</v>
      </c>
    </row>
    <row r="573" spans="1:10" s="206" customFormat="1" ht="30">
      <c r="A573" s="72" t="s">
        <v>719</v>
      </c>
      <c r="B573" s="70" t="s">
        <v>286</v>
      </c>
      <c r="C573" s="70" t="s">
        <v>117</v>
      </c>
      <c r="D573" s="70" t="s">
        <v>130</v>
      </c>
      <c r="E573" s="71" t="s">
        <v>328</v>
      </c>
      <c r="F573" s="70"/>
      <c r="G573" s="71"/>
      <c r="H573" s="52">
        <v>326.5</v>
      </c>
      <c r="I573" s="52">
        <v>282.1</v>
      </c>
      <c r="J573" s="67">
        <v>86.40122511485453</v>
      </c>
    </row>
    <row r="574" spans="1:10" s="206" customFormat="1" ht="15">
      <c r="A574" s="72" t="s">
        <v>612</v>
      </c>
      <c r="B574" s="70" t="s">
        <v>286</v>
      </c>
      <c r="C574" s="70" t="s">
        <v>117</v>
      </c>
      <c r="D574" s="70" t="s">
        <v>130</v>
      </c>
      <c r="E574" s="71" t="s">
        <v>328</v>
      </c>
      <c r="F574" s="70" t="s">
        <v>611</v>
      </c>
      <c r="G574" s="71"/>
      <c r="H574" s="52">
        <v>326.5</v>
      </c>
      <c r="I574" s="52">
        <v>282.1</v>
      </c>
      <c r="J574" s="67">
        <v>86.40122511485453</v>
      </c>
    </row>
    <row r="575" spans="1:10" s="206" customFormat="1" ht="15">
      <c r="A575" s="72" t="s">
        <v>34</v>
      </c>
      <c r="B575" s="70" t="s">
        <v>286</v>
      </c>
      <c r="C575" s="70" t="s">
        <v>117</v>
      </c>
      <c r="D575" s="70" t="s">
        <v>130</v>
      </c>
      <c r="E575" s="71" t="s">
        <v>328</v>
      </c>
      <c r="F575" s="70" t="s">
        <v>611</v>
      </c>
      <c r="G575" s="71" t="s">
        <v>35</v>
      </c>
      <c r="H575" s="52">
        <v>326.5</v>
      </c>
      <c r="I575" s="52">
        <v>282.1</v>
      </c>
      <c r="J575" s="67">
        <v>86.40122511485453</v>
      </c>
    </row>
    <row r="576" spans="1:10" s="206" customFormat="1" ht="30">
      <c r="A576" s="77" t="s">
        <v>329</v>
      </c>
      <c r="B576" s="70" t="s">
        <v>286</v>
      </c>
      <c r="C576" s="70" t="s">
        <v>117</v>
      </c>
      <c r="D576" s="70" t="s">
        <v>130</v>
      </c>
      <c r="E576" s="70" t="s">
        <v>330</v>
      </c>
      <c r="F576" s="70"/>
      <c r="G576" s="71"/>
      <c r="H576" s="52">
        <v>635.4</v>
      </c>
      <c r="I576" s="52">
        <v>490.8</v>
      </c>
      <c r="J576" s="67">
        <v>77.24268177525968</v>
      </c>
    </row>
    <row r="577" spans="1:10" s="206" customFormat="1" ht="15">
      <c r="A577" s="72" t="s">
        <v>612</v>
      </c>
      <c r="B577" s="70" t="s">
        <v>286</v>
      </c>
      <c r="C577" s="70" t="s">
        <v>117</v>
      </c>
      <c r="D577" s="70" t="s">
        <v>130</v>
      </c>
      <c r="E577" s="70" t="s">
        <v>330</v>
      </c>
      <c r="F577" s="70" t="s">
        <v>611</v>
      </c>
      <c r="G577" s="71"/>
      <c r="H577" s="52">
        <v>635.4</v>
      </c>
      <c r="I577" s="52">
        <v>490.8</v>
      </c>
      <c r="J577" s="67">
        <v>77.24268177525968</v>
      </c>
    </row>
    <row r="578" spans="1:10" s="206" customFormat="1" ht="30" hidden="1">
      <c r="A578" s="58" t="s">
        <v>24</v>
      </c>
      <c r="B578" s="70" t="s">
        <v>286</v>
      </c>
      <c r="C578" s="70" t="s">
        <v>117</v>
      </c>
      <c r="D578" s="70" t="s">
        <v>130</v>
      </c>
      <c r="E578" s="70">
        <v>10380</v>
      </c>
      <c r="F578" s="70" t="s">
        <v>611</v>
      </c>
      <c r="G578" s="71" t="s">
        <v>25</v>
      </c>
      <c r="H578" s="52">
        <v>0</v>
      </c>
      <c r="I578" s="52">
        <v>0</v>
      </c>
      <c r="J578" s="67" t="e">
        <v>#DIV/0!</v>
      </c>
    </row>
    <row r="579" spans="1:10" s="206" customFormat="1" ht="45">
      <c r="A579" s="58" t="s">
        <v>26</v>
      </c>
      <c r="B579" s="70" t="s">
        <v>286</v>
      </c>
      <c r="C579" s="70" t="s">
        <v>117</v>
      </c>
      <c r="D579" s="70" t="s">
        <v>130</v>
      </c>
      <c r="E579" s="70">
        <v>10380</v>
      </c>
      <c r="F579" s="70" t="s">
        <v>611</v>
      </c>
      <c r="G579" s="71" t="s">
        <v>27</v>
      </c>
      <c r="H579" s="52">
        <v>384</v>
      </c>
      <c r="I579" s="52">
        <v>315</v>
      </c>
      <c r="J579" s="67">
        <v>82.03125</v>
      </c>
    </row>
    <row r="580" spans="1:10" s="206" customFormat="1" ht="30">
      <c r="A580" s="51" t="s">
        <v>30</v>
      </c>
      <c r="B580" s="70" t="s">
        <v>286</v>
      </c>
      <c r="C580" s="70" t="s">
        <v>117</v>
      </c>
      <c r="D580" s="70" t="s">
        <v>130</v>
      </c>
      <c r="E580" s="70">
        <v>10380</v>
      </c>
      <c r="F580" s="70" t="s">
        <v>611</v>
      </c>
      <c r="G580" s="71" t="s">
        <v>31</v>
      </c>
      <c r="H580" s="52">
        <v>99</v>
      </c>
      <c r="I580" s="52">
        <v>89.8</v>
      </c>
      <c r="J580" s="67">
        <v>90.7070707070707</v>
      </c>
    </row>
    <row r="581" spans="1:10" s="206" customFormat="1" ht="15">
      <c r="A581" s="72" t="s">
        <v>34</v>
      </c>
      <c r="B581" s="70" t="s">
        <v>286</v>
      </c>
      <c r="C581" s="70" t="s">
        <v>117</v>
      </c>
      <c r="D581" s="70" t="s">
        <v>130</v>
      </c>
      <c r="E581" s="70">
        <v>10380</v>
      </c>
      <c r="F581" s="70" t="s">
        <v>611</v>
      </c>
      <c r="G581" s="71" t="s">
        <v>35</v>
      </c>
      <c r="H581" s="52">
        <v>52.400000000000006</v>
      </c>
      <c r="I581" s="52">
        <v>52.4</v>
      </c>
      <c r="J581" s="67">
        <v>100</v>
      </c>
    </row>
    <row r="582" spans="1:10" s="206" customFormat="1" ht="15">
      <c r="A582" s="57" t="s">
        <v>78</v>
      </c>
      <c r="B582" s="70" t="s">
        <v>286</v>
      </c>
      <c r="C582" s="70" t="s">
        <v>117</v>
      </c>
      <c r="D582" s="70" t="s">
        <v>130</v>
      </c>
      <c r="E582" s="70">
        <v>10380</v>
      </c>
      <c r="F582" s="70" t="s">
        <v>611</v>
      </c>
      <c r="G582" s="71" t="s">
        <v>79</v>
      </c>
      <c r="H582" s="52">
        <v>100</v>
      </c>
      <c r="I582" s="52">
        <v>33.6</v>
      </c>
      <c r="J582" s="67">
        <v>33.6</v>
      </c>
    </row>
    <row r="583" spans="1:10" s="206" customFormat="1" ht="45" hidden="1">
      <c r="A583" s="72" t="s">
        <v>720</v>
      </c>
      <c r="B583" s="70" t="s">
        <v>286</v>
      </c>
      <c r="C583" s="70" t="s">
        <v>117</v>
      </c>
      <c r="D583" s="70" t="s">
        <v>130</v>
      </c>
      <c r="E583" s="71" t="s">
        <v>759</v>
      </c>
      <c r="F583" s="70"/>
      <c r="G583" s="71"/>
      <c r="H583" s="52">
        <v>50</v>
      </c>
      <c r="I583" s="52">
        <v>0</v>
      </c>
      <c r="J583" s="67">
        <v>0</v>
      </c>
    </row>
    <row r="584" spans="1:10" s="206" customFormat="1" ht="15" hidden="1">
      <c r="A584" s="72" t="s">
        <v>612</v>
      </c>
      <c r="B584" s="70" t="s">
        <v>286</v>
      </c>
      <c r="C584" s="70" t="s">
        <v>117</v>
      </c>
      <c r="D584" s="70" t="s">
        <v>130</v>
      </c>
      <c r="E584" s="71" t="s">
        <v>759</v>
      </c>
      <c r="F584" s="70" t="s">
        <v>611</v>
      </c>
      <c r="G584" s="71"/>
      <c r="H584" s="52">
        <v>50</v>
      </c>
      <c r="I584" s="52">
        <v>0</v>
      </c>
      <c r="J584" s="67">
        <v>0</v>
      </c>
    </row>
    <row r="585" spans="1:10" s="206" customFormat="1" ht="15" hidden="1">
      <c r="A585" s="72" t="s">
        <v>34</v>
      </c>
      <c r="B585" s="70" t="s">
        <v>286</v>
      </c>
      <c r="C585" s="70" t="s">
        <v>117</v>
      </c>
      <c r="D585" s="70" t="s">
        <v>130</v>
      </c>
      <c r="E585" s="71" t="s">
        <v>759</v>
      </c>
      <c r="F585" s="70" t="s">
        <v>611</v>
      </c>
      <c r="G585" s="71" t="s">
        <v>35</v>
      </c>
      <c r="H585" s="52">
        <v>50</v>
      </c>
      <c r="I585" s="52">
        <v>0</v>
      </c>
      <c r="J585" s="67">
        <v>0</v>
      </c>
    </row>
    <row r="586" spans="1:10" s="206" customFormat="1" ht="15">
      <c r="A586" s="72" t="s">
        <v>721</v>
      </c>
      <c r="B586" s="70" t="s">
        <v>286</v>
      </c>
      <c r="C586" s="70" t="s">
        <v>117</v>
      </c>
      <c r="D586" s="70" t="s">
        <v>130</v>
      </c>
      <c r="E586" s="71" t="s">
        <v>760</v>
      </c>
      <c r="F586" s="70"/>
      <c r="G586" s="71"/>
      <c r="H586" s="52">
        <v>100</v>
      </c>
      <c r="I586" s="52">
        <v>100</v>
      </c>
      <c r="J586" s="67">
        <v>100</v>
      </c>
    </row>
    <row r="587" spans="1:10" s="206" customFormat="1" ht="15">
      <c r="A587" s="72" t="s">
        <v>612</v>
      </c>
      <c r="B587" s="70" t="s">
        <v>286</v>
      </c>
      <c r="C587" s="70" t="s">
        <v>117</v>
      </c>
      <c r="D587" s="70" t="s">
        <v>130</v>
      </c>
      <c r="E587" s="71" t="s">
        <v>760</v>
      </c>
      <c r="F587" s="70" t="s">
        <v>611</v>
      </c>
      <c r="G587" s="71"/>
      <c r="H587" s="52">
        <v>100</v>
      </c>
      <c r="I587" s="52">
        <v>100</v>
      </c>
      <c r="J587" s="67">
        <v>100</v>
      </c>
    </row>
    <row r="588" spans="1:10" s="206" customFormat="1" ht="15">
      <c r="A588" s="72" t="s">
        <v>34</v>
      </c>
      <c r="B588" s="70" t="s">
        <v>286</v>
      </c>
      <c r="C588" s="70" t="s">
        <v>117</v>
      </c>
      <c r="D588" s="70" t="s">
        <v>130</v>
      </c>
      <c r="E588" s="71" t="s">
        <v>760</v>
      </c>
      <c r="F588" s="70" t="s">
        <v>611</v>
      </c>
      <c r="G588" s="71" t="s">
        <v>35</v>
      </c>
      <c r="H588" s="52">
        <v>100</v>
      </c>
      <c r="I588" s="52">
        <v>100</v>
      </c>
      <c r="J588" s="67">
        <v>100</v>
      </c>
    </row>
    <row r="589" spans="1:10" s="206" customFormat="1" ht="30">
      <c r="A589" s="72" t="s">
        <v>722</v>
      </c>
      <c r="B589" s="70" t="s">
        <v>286</v>
      </c>
      <c r="C589" s="70" t="s">
        <v>117</v>
      </c>
      <c r="D589" s="70" t="s">
        <v>130</v>
      </c>
      <c r="E589" s="71" t="s">
        <v>761</v>
      </c>
      <c r="F589" s="70"/>
      <c r="G589" s="71"/>
      <c r="H589" s="52">
        <v>150</v>
      </c>
      <c r="I589" s="52">
        <v>14.8</v>
      </c>
      <c r="J589" s="67">
        <v>9.866666666666667</v>
      </c>
    </row>
    <row r="590" spans="1:10" s="206" customFormat="1" ht="15">
      <c r="A590" s="72" t="s">
        <v>612</v>
      </c>
      <c r="B590" s="70" t="s">
        <v>286</v>
      </c>
      <c r="C590" s="70" t="s">
        <v>117</v>
      </c>
      <c r="D590" s="70" t="s">
        <v>130</v>
      </c>
      <c r="E590" s="71" t="s">
        <v>761</v>
      </c>
      <c r="F590" s="70" t="s">
        <v>611</v>
      </c>
      <c r="G590" s="71"/>
      <c r="H590" s="52">
        <v>150</v>
      </c>
      <c r="I590" s="52">
        <v>14.8</v>
      </c>
      <c r="J590" s="67">
        <v>9.866666666666667</v>
      </c>
    </row>
    <row r="591" spans="1:10" s="206" customFormat="1" ht="15">
      <c r="A591" s="72" t="s">
        <v>34</v>
      </c>
      <c r="B591" s="70" t="s">
        <v>286</v>
      </c>
      <c r="C591" s="70" t="s">
        <v>117</v>
      </c>
      <c r="D591" s="70" t="s">
        <v>130</v>
      </c>
      <c r="E591" s="71" t="s">
        <v>761</v>
      </c>
      <c r="F591" s="70" t="s">
        <v>611</v>
      </c>
      <c r="G591" s="71" t="s">
        <v>35</v>
      </c>
      <c r="H591" s="52">
        <v>150</v>
      </c>
      <c r="I591" s="52">
        <v>14.8</v>
      </c>
      <c r="J591" s="67">
        <v>9.866666666666667</v>
      </c>
    </row>
    <row r="592" spans="1:10" s="206" customFormat="1" ht="28.5">
      <c r="A592" s="85" t="s">
        <v>767</v>
      </c>
      <c r="B592" s="49" t="s">
        <v>286</v>
      </c>
      <c r="C592" s="49" t="s">
        <v>118</v>
      </c>
      <c r="D592" s="49" t="s">
        <v>132</v>
      </c>
      <c r="E592" s="66" t="s">
        <v>133</v>
      </c>
      <c r="F592" s="49"/>
      <c r="G592" s="66"/>
      <c r="H592" s="22">
        <v>83</v>
      </c>
      <c r="I592" s="22">
        <v>64.4</v>
      </c>
      <c r="J592" s="67">
        <v>77.59036144578315</v>
      </c>
    </row>
    <row r="593" spans="1:10" s="206" customFormat="1" ht="28.5">
      <c r="A593" s="85" t="s">
        <v>768</v>
      </c>
      <c r="B593" s="49" t="s">
        <v>286</v>
      </c>
      <c r="C593" s="49" t="s">
        <v>118</v>
      </c>
      <c r="D593" s="49" t="s">
        <v>130</v>
      </c>
      <c r="E593" s="66" t="s">
        <v>133</v>
      </c>
      <c r="F593" s="49"/>
      <c r="G593" s="66"/>
      <c r="H593" s="22">
        <v>83</v>
      </c>
      <c r="I593" s="22">
        <v>64.4</v>
      </c>
      <c r="J593" s="67">
        <v>77.59036144578315</v>
      </c>
    </row>
    <row r="594" spans="1:10" s="207" customFormat="1" ht="15">
      <c r="A594" s="72" t="s">
        <v>325</v>
      </c>
      <c r="B594" s="70" t="s">
        <v>286</v>
      </c>
      <c r="C594" s="70" t="s">
        <v>118</v>
      </c>
      <c r="D594" s="70" t="s">
        <v>130</v>
      </c>
      <c r="E594" s="71" t="s">
        <v>326</v>
      </c>
      <c r="F594" s="70"/>
      <c r="G594" s="71"/>
      <c r="H594" s="52">
        <v>83</v>
      </c>
      <c r="I594" s="52">
        <v>64.4</v>
      </c>
      <c r="J594" s="67">
        <v>77.59036144578315</v>
      </c>
    </row>
    <row r="595" spans="1:10" s="207" customFormat="1" ht="15">
      <c r="A595" s="72" t="s">
        <v>612</v>
      </c>
      <c r="B595" s="70" t="s">
        <v>286</v>
      </c>
      <c r="C595" s="70" t="s">
        <v>118</v>
      </c>
      <c r="D595" s="70" t="s">
        <v>130</v>
      </c>
      <c r="E595" s="71" t="s">
        <v>326</v>
      </c>
      <c r="F595" s="70" t="s">
        <v>611</v>
      </c>
      <c r="G595" s="71"/>
      <c r="H595" s="52">
        <v>83</v>
      </c>
      <c r="I595" s="52">
        <v>64.4</v>
      </c>
      <c r="J595" s="67">
        <v>77.59036144578315</v>
      </c>
    </row>
    <row r="596" spans="1:10" s="207" customFormat="1" ht="15">
      <c r="A596" s="72" t="s">
        <v>50</v>
      </c>
      <c r="B596" s="70" t="s">
        <v>286</v>
      </c>
      <c r="C596" s="70" t="s">
        <v>118</v>
      </c>
      <c r="D596" s="70" t="s">
        <v>130</v>
      </c>
      <c r="E596" s="71" t="s">
        <v>326</v>
      </c>
      <c r="F596" s="70" t="s">
        <v>611</v>
      </c>
      <c r="G596" s="71" t="s">
        <v>51</v>
      </c>
      <c r="H596" s="52">
        <v>83</v>
      </c>
      <c r="I596" s="52">
        <v>64.4</v>
      </c>
      <c r="J596" s="67">
        <v>77.59036144578315</v>
      </c>
    </row>
    <row r="597" spans="1:10" s="206" customFormat="1" ht="42.75">
      <c r="A597" s="85" t="s">
        <v>888</v>
      </c>
      <c r="B597" s="49" t="s">
        <v>318</v>
      </c>
      <c r="C597" s="49" t="s">
        <v>131</v>
      </c>
      <c r="D597" s="49" t="s">
        <v>132</v>
      </c>
      <c r="E597" s="66" t="s">
        <v>133</v>
      </c>
      <c r="F597" s="49"/>
      <c r="G597" s="66"/>
      <c r="H597" s="22">
        <v>2440.8000000000006</v>
      </c>
      <c r="I597" s="22">
        <v>2361.3000000000006</v>
      </c>
      <c r="J597" s="67">
        <v>96.74287118977385</v>
      </c>
    </row>
    <row r="598" spans="1:10" s="206" customFormat="1" ht="28.5">
      <c r="A598" s="85" t="s">
        <v>742</v>
      </c>
      <c r="B598" s="49" t="s">
        <v>318</v>
      </c>
      <c r="C598" s="49" t="s">
        <v>131</v>
      </c>
      <c r="D598" s="49" t="s">
        <v>130</v>
      </c>
      <c r="E598" s="66" t="s">
        <v>133</v>
      </c>
      <c r="F598" s="49"/>
      <c r="G598" s="66"/>
      <c r="H598" s="22">
        <v>1932.9</v>
      </c>
      <c r="I598" s="22">
        <v>1932.9</v>
      </c>
      <c r="J598" s="67">
        <v>100</v>
      </c>
    </row>
    <row r="599" spans="1:10" s="207" customFormat="1" ht="60">
      <c r="A599" s="72" t="s">
        <v>889</v>
      </c>
      <c r="B599" s="70" t="s">
        <v>318</v>
      </c>
      <c r="C599" s="70" t="s">
        <v>131</v>
      </c>
      <c r="D599" s="70" t="s">
        <v>130</v>
      </c>
      <c r="E599" s="70" t="s">
        <v>524</v>
      </c>
      <c r="F599" s="70"/>
      <c r="G599" s="71"/>
      <c r="H599" s="52">
        <v>1932.9</v>
      </c>
      <c r="I599" s="52">
        <v>1932.9</v>
      </c>
      <c r="J599" s="67">
        <v>100</v>
      </c>
    </row>
    <row r="600" spans="1:10" s="206" customFormat="1" ht="15">
      <c r="A600" s="72" t="s">
        <v>613</v>
      </c>
      <c r="B600" s="70" t="s">
        <v>318</v>
      </c>
      <c r="C600" s="70" t="s">
        <v>131</v>
      </c>
      <c r="D600" s="70" t="s">
        <v>130</v>
      </c>
      <c r="E600" s="70" t="s">
        <v>524</v>
      </c>
      <c r="F600" s="70" t="s">
        <v>614</v>
      </c>
      <c r="G600" s="71"/>
      <c r="H600" s="52">
        <v>1932.9</v>
      </c>
      <c r="I600" s="52">
        <v>1932.9</v>
      </c>
      <c r="J600" s="67">
        <v>100</v>
      </c>
    </row>
    <row r="601" spans="1:10" s="206" customFormat="1" ht="15">
      <c r="A601" s="72" t="s">
        <v>50</v>
      </c>
      <c r="B601" s="70" t="s">
        <v>318</v>
      </c>
      <c r="C601" s="70" t="s">
        <v>131</v>
      </c>
      <c r="D601" s="70" t="s">
        <v>130</v>
      </c>
      <c r="E601" s="70" t="s">
        <v>524</v>
      </c>
      <c r="F601" s="70" t="s">
        <v>614</v>
      </c>
      <c r="G601" s="71" t="s">
        <v>51</v>
      </c>
      <c r="H601" s="52">
        <v>1932.9</v>
      </c>
      <c r="I601" s="52">
        <v>1932.9</v>
      </c>
      <c r="J601" s="67">
        <v>100</v>
      </c>
    </row>
    <row r="602" spans="1:10" s="206" customFormat="1" ht="28.5">
      <c r="A602" s="85" t="s">
        <v>743</v>
      </c>
      <c r="B602" s="49" t="s">
        <v>318</v>
      </c>
      <c r="C602" s="49" t="s">
        <v>131</v>
      </c>
      <c r="D602" s="49" t="s">
        <v>143</v>
      </c>
      <c r="E602" s="49" t="s">
        <v>133</v>
      </c>
      <c r="F602" s="49"/>
      <c r="G602" s="66"/>
      <c r="H602" s="22">
        <v>279.8</v>
      </c>
      <c r="I602" s="22">
        <v>279.8</v>
      </c>
      <c r="J602" s="67">
        <v>100</v>
      </c>
    </row>
    <row r="603" spans="1:10" s="206" customFormat="1" ht="30">
      <c r="A603" s="81" t="s">
        <v>763</v>
      </c>
      <c r="B603" s="70" t="s">
        <v>318</v>
      </c>
      <c r="C603" s="70" t="s">
        <v>131</v>
      </c>
      <c r="D603" s="70" t="s">
        <v>143</v>
      </c>
      <c r="E603" s="70" t="s">
        <v>321</v>
      </c>
      <c r="F603" s="70"/>
      <c r="G603" s="71"/>
      <c r="H603" s="52">
        <v>140</v>
      </c>
      <c r="I603" s="52">
        <v>140</v>
      </c>
      <c r="J603" s="67">
        <v>100</v>
      </c>
    </row>
    <row r="604" spans="1:10" s="206" customFormat="1" ht="30">
      <c r="A604" s="84" t="s">
        <v>617</v>
      </c>
      <c r="B604" s="70" t="s">
        <v>318</v>
      </c>
      <c r="C604" s="70" t="s">
        <v>131</v>
      </c>
      <c r="D604" s="70" t="s">
        <v>143</v>
      </c>
      <c r="E604" s="70" t="s">
        <v>321</v>
      </c>
      <c r="F604" s="70" t="s">
        <v>618</v>
      </c>
      <c r="G604" s="71"/>
      <c r="H604" s="52">
        <v>140</v>
      </c>
      <c r="I604" s="52">
        <v>140</v>
      </c>
      <c r="J604" s="67">
        <v>100</v>
      </c>
    </row>
    <row r="605" spans="1:10" s="206" customFormat="1" ht="15">
      <c r="A605" s="72" t="s">
        <v>50</v>
      </c>
      <c r="B605" s="70" t="s">
        <v>318</v>
      </c>
      <c r="C605" s="70" t="s">
        <v>131</v>
      </c>
      <c r="D605" s="70" t="s">
        <v>143</v>
      </c>
      <c r="E605" s="70" t="s">
        <v>321</v>
      </c>
      <c r="F605" s="70" t="s">
        <v>618</v>
      </c>
      <c r="G605" s="71" t="s">
        <v>51</v>
      </c>
      <c r="H605" s="52">
        <v>140</v>
      </c>
      <c r="I605" s="52">
        <v>140</v>
      </c>
      <c r="J605" s="67">
        <v>100</v>
      </c>
    </row>
    <row r="606" spans="1:10" s="206" customFormat="1" ht="75">
      <c r="A606" s="84" t="s">
        <v>877</v>
      </c>
      <c r="B606" s="70" t="s">
        <v>318</v>
      </c>
      <c r="C606" s="70" t="s">
        <v>131</v>
      </c>
      <c r="D606" s="70" t="s">
        <v>143</v>
      </c>
      <c r="E606" s="70" t="s">
        <v>878</v>
      </c>
      <c r="F606" s="70"/>
      <c r="G606" s="71"/>
      <c r="H606" s="52">
        <v>139.8</v>
      </c>
      <c r="I606" s="52">
        <v>139.8</v>
      </c>
      <c r="J606" s="67">
        <v>100</v>
      </c>
    </row>
    <row r="607" spans="1:10" s="206" customFormat="1" ht="30">
      <c r="A607" s="84" t="s">
        <v>617</v>
      </c>
      <c r="B607" s="70" t="s">
        <v>318</v>
      </c>
      <c r="C607" s="70" t="s">
        <v>131</v>
      </c>
      <c r="D607" s="70" t="s">
        <v>143</v>
      </c>
      <c r="E607" s="70" t="s">
        <v>878</v>
      </c>
      <c r="F607" s="70" t="s">
        <v>618</v>
      </c>
      <c r="G607" s="71"/>
      <c r="H607" s="52">
        <v>139.8</v>
      </c>
      <c r="I607" s="52">
        <v>139.8</v>
      </c>
      <c r="J607" s="67">
        <v>100</v>
      </c>
    </row>
    <row r="608" spans="1:10" s="206" customFormat="1" ht="15">
      <c r="A608" s="72" t="s">
        <v>50</v>
      </c>
      <c r="B608" s="70" t="s">
        <v>318</v>
      </c>
      <c r="C608" s="70" t="s">
        <v>131</v>
      </c>
      <c r="D608" s="70" t="s">
        <v>143</v>
      </c>
      <c r="E608" s="70" t="s">
        <v>878</v>
      </c>
      <c r="F608" s="70" t="s">
        <v>618</v>
      </c>
      <c r="G608" s="71" t="s">
        <v>51</v>
      </c>
      <c r="H608" s="52">
        <v>139.8</v>
      </c>
      <c r="I608" s="52">
        <v>139.8</v>
      </c>
      <c r="J608" s="67">
        <v>100</v>
      </c>
    </row>
    <row r="609" spans="1:10" s="206" customFormat="1" ht="39" customHeight="1">
      <c r="A609" s="85" t="s">
        <v>744</v>
      </c>
      <c r="B609" s="49" t="s">
        <v>318</v>
      </c>
      <c r="C609" s="49" t="s">
        <v>131</v>
      </c>
      <c r="D609" s="49" t="s">
        <v>192</v>
      </c>
      <c r="E609" s="49" t="s">
        <v>133</v>
      </c>
      <c r="F609" s="49"/>
      <c r="G609" s="66"/>
      <c r="H609" s="22">
        <v>106.8</v>
      </c>
      <c r="I609" s="22">
        <v>106.8</v>
      </c>
      <c r="J609" s="67">
        <v>99.99999999999999</v>
      </c>
    </row>
    <row r="610" spans="1:10" s="206" customFormat="1" ht="30" hidden="1">
      <c r="A610" s="72" t="s">
        <v>745</v>
      </c>
      <c r="B610" s="70" t="s">
        <v>318</v>
      </c>
      <c r="C610" s="70" t="s">
        <v>131</v>
      </c>
      <c r="D610" s="70" t="s">
        <v>192</v>
      </c>
      <c r="E610" s="70" t="s">
        <v>764</v>
      </c>
      <c r="F610" s="70"/>
      <c r="G610" s="71"/>
      <c r="H610" s="52">
        <v>0</v>
      </c>
      <c r="I610" s="52">
        <v>0</v>
      </c>
      <c r="J610" s="67" t="e">
        <v>#DIV/0!</v>
      </c>
    </row>
    <row r="611" spans="1:10" s="206" customFormat="1" ht="30" hidden="1">
      <c r="A611" s="84" t="s">
        <v>617</v>
      </c>
      <c r="B611" s="70" t="s">
        <v>318</v>
      </c>
      <c r="C611" s="70" t="s">
        <v>131</v>
      </c>
      <c r="D611" s="70" t="s">
        <v>192</v>
      </c>
      <c r="E611" s="70" t="s">
        <v>764</v>
      </c>
      <c r="F611" s="70" t="s">
        <v>618</v>
      </c>
      <c r="G611" s="71"/>
      <c r="H611" s="52">
        <v>0</v>
      </c>
      <c r="I611" s="52">
        <v>0</v>
      </c>
      <c r="J611" s="67" t="e">
        <v>#DIV/0!</v>
      </c>
    </row>
    <row r="612" spans="1:10" s="206" customFormat="1" ht="15" hidden="1">
      <c r="A612" s="72" t="s">
        <v>50</v>
      </c>
      <c r="B612" s="70" t="s">
        <v>318</v>
      </c>
      <c r="C612" s="70" t="s">
        <v>131</v>
      </c>
      <c r="D612" s="70" t="s">
        <v>192</v>
      </c>
      <c r="E612" s="70" t="s">
        <v>764</v>
      </c>
      <c r="F612" s="70" t="s">
        <v>618</v>
      </c>
      <c r="G612" s="71" t="s">
        <v>51</v>
      </c>
      <c r="H612" s="52">
        <v>0</v>
      </c>
      <c r="I612" s="52">
        <v>0</v>
      </c>
      <c r="J612" s="67" t="e">
        <v>#DIV/0!</v>
      </c>
    </row>
    <row r="613" spans="1:10" s="206" customFormat="1" ht="48.75" customHeight="1">
      <c r="A613" s="84" t="s">
        <v>886</v>
      </c>
      <c r="B613" s="70" t="s">
        <v>318</v>
      </c>
      <c r="C613" s="70" t="s">
        <v>131</v>
      </c>
      <c r="D613" s="70" t="s">
        <v>192</v>
      </c>
      <c r="E613" s="70" t="s">
        <v>879</v>
      </c>
      <c r="F613" s="70"/>
      <c r="G613" s="71"/>
      <c r="H613" s="52">
        <v>106.8</v>
      </c>
      <c r="I613" s="52">
        <v>106.8</v>
      </c>
      <c r="J613" s="67">
        <v>99.99999999999999</v>
      </c>
    </row>
    <row r="614" spans="1:10" s="206" customFormat="1" ht="15">
      <c r="A614" s="72" t="s">
        <v>613</v>
      </c>
      <c r="B614" s="70" t="s">
        <v>318</v>
      </c>
      <c r="C614" s="70" t="s">
        <v>131</v>
      </c>
      <c r="D614" s="70" t="s">
        <v>192</v>
      </c>
      <c r="E614" s="70" t="s">
        <v>879</v>
      </c>
      <c r="F614" s="70" t="s">
        <v>614</v>
      </c>
      <c r="G614" s="71"/>
      <c r="H614" s="52">
        <v>106.8</v>
      </c>
      <c r="I614" s="52">
        <v>106.8</v>
      </c>
      <c r="J614" s="67">
        <v>99.99999999999999</v>
      </c>
    </row>
    <row r="615" spans="1:10" s="206" customFormat="1" ht="15">
      <c r="A615" s="72" t="s">
        <v>50</v>
      </c>
      <c r="B615" s="70" t="s">
        <v>318</v>
      </c>
      <c r="C615" s="70" t="s">
        <v>131</v>
      </c>
      <c r="D615" s="70" t="s">
        <v>192</v>
      </c>
      <c r="E615" s="70" t="s">
        <v>879</v>
      </c>
      <c r="F615" s="70" t="s">
        <v>614</v>
      </c>
      <c r="G615" s="71" t="s">
        <v>51</v>
      </c>
      <c r="H615" s="52">
        <v>106.8</v>
      </c>
      <c r="I615" s="52">
        <v>106.8</v>
      </c>
      <c r="J615" s="67">
        <v>99.99999999999999</v>
      </c>
    </row>
    <row r="616" spans="1:10" s="206" customFormat="1" ht="28.5">
      <c r="A616" s="85" t="s">
        <v>746</v>
      </c>
      <c r="B616" s="49" t="s">
        <v>318</v>
      </c>
      <c r="C616" s="49" t="s">
        <v>131</v>
      </c>
      <c r="D616" s="49" t="s">
        <v>209</v>
      </c>
      <c r="E616" s="66" t="s">
        <v>133</v>
      </c>
      <c r="F616" s="49"/>
      <c r="G616" s="66"/>
      <c r="H616" s="22">
        <v>81.29999999999998</v>
      </c>
      <c r="I616" s="22">
        <v>41.8</v>
      </c>
      <c r="J616" s="67">
        <v>51.41451414514146</v>
      </c>
    </row>
    <row r="617" spans="1:10" s="206" customFormat="1" ht="30">
      <c r="A617" s="81" t="s">
        <v>518</v>
      </c>
      <c r="B617" s="70" t="s">
        <v>318</v>
      </c>
      <c r="C617" s="70" t="s">
        <v>131</v>
      </c>
      <c r="D617" s="70" t="s">
        <v>209</v>
      </c>
      <c r="E617" s="70" t="s">
        <v>523</v>
      </c>
      <c r="F617" s="70"/>
      <c r="G617" s="71"/>
      <c r="H617" s="52">
        <v>81.29999999999998</v>
      </c>
      <c r="I617" s="52">
        <v>41.8</v>
      </c>
      <c r="J617" s="67">
        <v>51.41451414514146</v>
      </c>
    </row>
    <row r="618" spans="1:10" s="206" customFormat="1" ht="15">
      <c r="A618" s="81" t="s">
        <v>612</v>
      </c>
      <c r="B618" s="70" t="s">
        <v>318</v>
      </c>
      <c r="C618" s="70" t="s">
        <v>131</v>
      </c>
      <c r="D618" s="70" t="s">
        <v>209</v>
      </c>
      <c r="E618" s="70" t="s">
        <v>523</v>
      </c>
      <c r="F618" s="70" t="s">
        <v>611</v>
      </c>
      <c r="G618" s="71"/>
      <c r="H618" s="52">
        <v>81.29999999999998</v>
      </c>
      <c r="I618" s="52">
        <v>41.8</v>
      </c>
      <c r="J618" s="67">
        <v>51.41451414514146</v>
      </c>
    </row>
    <row r="619" spans="1:10" s="206" customFormat="1" ht="15">
      <c r="A619" s="72" t="s">
        <v>50</v>
      </c>
      <c r="B619" s="70" t="s">
        <v>318</v>
      </c>
      <c r="C619" s="70" t="s">
        <v>131</v>
      </c>
      <c r="D619" s="70" t="s">
        <v>209</v>
      </c>
      <c r="E619" s="70" t="s">
        <v>523</v>
      </c>
      <c r="F619" s="70" t="s">
        <v>611</v>
      </c>
      <c r="G619" s="71" t="s">
        <v>51</v>
      </c>
      <c r="H619" s="52">
        <v>81.29999999999998</v>
      </c>
      <c r="I619" s="52">
        <v>41.8</v>
      </c>
      <c r="J619" s="67">
        <v>51.41451414514146</v>
      </c>
    </row>
    <row r="620" spans="1:10" s="206" customFormat="1" ht="42.75" hidden="1">
      <c r="A620" s="85" t="s">
        <v>747</v>
      </c>
      <c r="B620" s="49" t="s">
        <v>318</v>
      </c>
      <c r="C620" s="49" t="s">
        <v>131</v>
      </c>
      <c r="D620" s="49" t="s">
        <v>318</v>
      </c>
      <c r="E620" s="66" t="s">
        <v>133</v>
      </c>
      <c r="F620" s="49"/>
      <c r="G620" s="66"/>
      <c r="H620" s="22">
        <v>40.000000000000014</v>
      </c>
      <c r="I620" s="22">
        <v>0</v>
      </c>
      <c r="J620" s="67">
        <v>0</v>
      </c>
    </row>
    <row r="621" spans="1:10" s="207" customFormat="1" ht="30" hidden="1">
      <c r="A621" s="72" t="s">
        <v>748</v>
      </c>
      <c r="B621" s="70" t="s">
        <v>318</v>
      </c>
      <c r="C621" s="70" t="s">
        <v>131</v>
      </c>
      <c r="D621" s="70" t="s">
        <v>318</v>
      </c>
      <c r="E621" s="71" t="s">
        <v>322</v>
      </c>
      <c r="F621" s="70"/>
      <c r="G621" s="71"/>
      <c r="H621" s="52">
        <v>40.000000000000014</v>
      </c>
      <c r="I621" s="52">
        <v>0</v>
      </c>
      <c r="J621" s="67">
        <v>0</v>
      </c>
    </row>
    <row r="622" spans="1:10" s="207" customFormat="1" ht="15" hidden="1">
      <c r="A622" s="81" t="s">
        <v>612</v>
      </c>
      <c r="B622" s="70" t="s">
        <v>318</v>
      </c>
      <c r="C622" s="70" t="s">
        <v>131</v>
      </c>
      <c r="D622" s="70" t="s">
        <v>318</v>
      </c>
      <c r="E622" s="71" t="s">
        <v>322</v>
      </c>
      <c r="F622" s="70" t="s">
        <v>611</v>
      </c>
      <c r="G622" s="71"/>
      <c r="H622" s="52">
        <v>40.000000000000014</v>
      </c>
      <c r="I622" s="52">
        <v>0</v>
      </c>
      <c r="J622" s="67">
        <v>0</v>
      </c>
    </row>
    <row r="623" spans="1:10" s="207" customFormat="1" ht="15" hidden="1">
      <c r="A623" s="72" t="s">
        <v>50</v>
      </c>
      <c r="B623" s="70" t="s">
        <v>318</v>
      </c>
      <c r="C623" s="70" t="s">
        <v>131</v>
      </c>
      <c r="D623" s="70" t="s">
        <v>318</v>
      </c>
      <c r="E623" s="71" t="s">
        <v>322</v>
      </c>
      <c r="F623" s="70" t="s">
        <v>611</v>
      </c>
      <c r="G623" s="71" t="s">
        <v>51</v>
      </c>
      <c r="H623" s="52">
        <v>40.000000000000014</v>
      </c>
      <c r="I623" s="52">
        <v>0</v>
      </c>
      <c r="J623" s="67">
        <v>0</v>
      </c>
    </row>
    <row r="624" spans="1:10" s="207" customFormat="1" ht="37.5" customHeight="1">
      <c r="A624" s="80" t="s">
        <v>123</v>
      </c>
      <c r="B624" s="49" t="s">
        <v>327</v>
      </c>
      <c r="C624" s="49" t="s">
        <v>131</v>
      </c>
      <c r="D624" s="49" t="s">
        <v>132</v>
      </c>
      <c r="E624" s="49" t="s">
        <v>133</v>
      </c>
      <c r="F624" s="49"/>
      <c r="G624" s="66"/>
      <c r="H624" s="22">
        <v>5269.799999999999</v>
      </c>
      <c r="I624" s="22">
        <v>5196.5</v>
      </c>
      <c r="J624" s="67">
        <v>98.6090553721204</v>
      </c>
    </row>
    <row r="625" spans="1:10" s="207" customFormat="1" ht="39" customHeight="1">
      <c r="A625" s="68" t="s">
        <v>332</v>
      </c>
      <c r="B625" s="49" t="s">
        <v>327</v>
      </c>
      <c r="C625" s="49" t="s">
        <v>114</v>
      </c>
      <c r="D625" s="49" t="s">
        <v>132</v>
      </c>
      <c r="E625" s="49" t="s">
        <v>133</v>
      </c>
      <c r="F625" s="49"/>
      <c r="G625" s="66"/>
      <c r="H625" s="22">
        <v>4131.4</v>
      </c>
      <c r="I625" s="22">
        <v>4131.4</v>
      </c>
      <c r="J625" s="67">
        <v>100.00000000000001</v>
      </c>
    </row>
    <row r="626" spans="1:10" s="206" customFormat="1" ht="28.5">
      <c r="A626" s="68" t="s">
        <v>333</v>
      </c>
      <c r="B626" s="49" t="s">
        <v>327</v>
      </c>
      <c r="C626" s="49" t="s">
        <v>114</v>
      </c>
      <c r="D626" s="49" t="s">
        <v>130</v>
      </c>
      <c r="E626" s="49" t="s">
        <v>133</v>
      </c>
      <c r="F626" s="49"/>
      <c r="G626" s="66"/>
      <c r="H626" s="22">
        <v>4131.4</v>
      </c>
      <c r="I626" s="22">
        <v>4131.4</v>
      </c>
      <c r="J626" s="67">
        <v>100.00000000000001</v>
      </c>
    </row>
    <row r="627" spans="1:10" s="207" customFormat="1" ht="15">
      <c r="A627" s="77" t="s">
        <v>334</v>
      </c>
      <c r="B627" s="70" t="s">
        <v>327</v>
      </c>
      <c r="C627" s="70" t="s">
        <v>114</v>
      </c>
      <c r="D627" s="70" t="s">
        <v>130</v>
      </c>
      <c r="E627" s="70" t="s">
        <v>335</v>
      </c>
      <c r="F627" s="70"/>
      <c r="G627" s="71"/>
      <c r="H627" s="52">
        <v>3362.5</v>
      </c>
      <c r="I627" s="52">
        <v>3362.5</v>
      </c>
      <c r="J627" s="67">
        <v>100</v>
      </c>
    </row>
    <row r="628" spans="1:10" s="207" customFormat="1" ht="45">
      <c r="A628" s="72" t="s">
        <v>609</v>
      </c>
      <c r="B628" s="70" t="s">
        <v>327</v>
      </c>
      <c r="C628" s="70" t="s">
        <v>114</v>
      </c>
      <c r="D628" s="70" t="s">
        <v>130</v>
      </c>
      <c r="E628" s="70" t="s">
        <v>335</v>
      </c>
      <c r="F628" s="70" t="s">
        <v>610</v>
      </c>
      <c r="G628" s="71"/>
      <c r="H628" s="52">
        <v>3225.5</v>
      </c>
      <c r="I628" s="52">
        <v>3225.5</v>
      </c>
      <c r="J628" s="67">
        <v>99.99999999999999</v>
      </c>
    </row>
    <row r="629" spans="1:10" s="207" customFormat="1" ht="45">
      <c r="A629" s="72" t="s">
        <v>26</v>
      </c>
      <c r="B629" s="70" t="s">
        <v>327</v>
      </c>
      <c r="C629" s="70" t="s">
        <v>114</v>
      </c>
      <c r="D629" s="70" t="s">
        <v>130</v>
      </c>
      <c r="E629" s="70" t="s">
        <v>335</v>
      </c>
      <c r="F629" s="70" t="s">
        <v>610</v>
      </c>
      <c r="G629" s="71" t="s">
        <v>27</v>
      </c>
      <c r="H629" s="52">
        <v>3225.5</v>
      </c>
      <c r="I629" s="52">
        <v>3225.5</v>
      </c>
      <c r="J629" s="67">
        <v>99.99999999999999</v>
      </c>
    </row>
    <row r="630" spans="1:10" s="207" customFormat="1" ht="15">
      <c r="A630" s="72" t="s">
        <v>612</v>
      </c>
      <c r="B630" s="70" t="s">
        <v>327</v>
      </c>
      <c r="C630" s="70" t="s">
        <v>114</v>
      </c>
      <c r="D630" s="70" t="s">
        <v>130</v>
      </c>
      <c r="E630" s="70" t="s">
        <v>335</v>
      </c>
      <c r="F630" s="70" t="s">
        <v>611</v>
      </c>
      <c r="G630" s="71"/>
      <c r="H630" s="52">
        <v>137</v>
      </c>
      <c r="I630" s="52">
        <v>137</v>
      </c>
      <c r="J630" s="67">
        <v>99.99999999999999</v>
      </c>
    </row>
    <row r="631" spans="1:10" s="207" customFormat="1" ht="45">
      <c r="A631" s="72" t="s">
        <v>26</v>
      </c>
      <c r="B631" s="70" t="s">
        <v>327</v>
      </c>
      <c r="C631" s="70" t="s">
        <v>114</v>
      </c>
      <c r="D631" s="70" t="s">
        <v>130</v>
      </c>
      <c r="E631" s="70" t="s">
        <v>335</v>
      </c>
      <c r="F631" s="70" t="s">
        <v>611</v>
      </c>
      <c r="G631" s="71" t="s">
        <v>27</v>
      </c>
      <c r="H631" s="52">
        <v>137</v>
      </c>
      <c r="I631" s="52">
        <v>137</v>
      </c>
      <c r="J631" s="67">
        <v>99.99999999999999</v>
      </c>
    </row>
    <row r="632" spans="1:10" s="207" customFormat="1" ht="15">
      <c r="A632" s="77" t="s">
        <v>336</v>
      </c>
      <c r="B632" s="70" t="s">
        <v>327</v>
      </c>
      <c r="C632" s="70" t="s">
        <v>114</v>
      </c>
      <c r="D632" s="70" t="s">
        <v>130</v>
      </c>
      <c r="E632" s="70" t="s">
        <v>337</v>
      </c>
      <c r="F632" s="70"/>
      <c r="G632" s="71"/>
      <c r="H632" s="52">
        <v>768.9000000000001</v>
      </c>
      <c r="I632" s="52">
        <v>768.9000000000001</v>
      </c>
      <c r="J632" s="67">
        <v>100</v>
      </c>
    </row>
    <row r="633" spans="1:10" s="207" customFormat="1" ht="45">
      <c r="A633" s="72" t="s">
        <v>609</v>
      </c>
      <c r="B633" s="70" t="s">
        <v>327</v>
      </c>
      <c r="C633" s="70" t="s">
        <v>114</v>
      </c>
      <c r="D633" s="70" t="s">
        <v>130</v>
      </c>
      <c r="E633" s="70" t="s">
        <v>337</v>
      </c>
      <c r="F633" s="70" t="s">
        <v>610</v>
      </c>
      <c r="G633" s="71"/>
      <c r="H633" s="52">
        <v>724.7</v>
      </c>
      <c r="I633" s="52">
        <v>724.7</v>
      </c>
      <c r="J633" s="67">
        <v>100</v>
      </c>
    </row>
    <row r="634" spans="1:10" s="207" customFormat="1" ht="45">
      <c r="A634" s="72" t="s">
        <v>26</v>
      </c>
      <c r="B634" s="70" t="s">
        <v>327</v>
      </c>
      <c r="C634" s="70" t="s">
        <v>114</v>
      </c>
      <c r="D634" s="70" t="s">
        <v>130</v>
      </c>
      <c r="E634" s="70" t="s">
        <v>337</v>
      </c>
      <c r="F634" s="70" t="s">
        <v>610</v>
      </c>
      <c r="G634" s="71" t="s">
        <v>27</v>
      </c>
      <c r="H634" s="52">
        <v>724.7</v>
      </c>
      <c r="I634" s="52">
        <v>724.7</v>
      </c>
      <c r="J634" s="67">
        <v>100</v>
      </c>
    </row>
    <row r="635" spans="1:10" s="207" customFormat="1" ht="15">
      <c r="A635" s="72" t="s">
        <v>612</v>
      </c>
      <c r="B635" s="70" t="s">
        <v>327</v>
      </c>
      <c r="C635" s="70" t="s">
        <v>114</v>
      </c>
      <c r="D635" s="70" t="s">
        <v>130</v>
      </c>
      <c r="E635" s="70" t="s">
        <v>337</v>
      </c>
      <c r="F635" s="70" t="s">
        <v>611</v>
      </c>
      <c r="G635" s="71"/>
      <c r="H635" s="52">
        <v>44.2</v>
      </c>
      <c r="I635" s="52">
        <v>44.2</v>
      </c>
      <c r="J635" s="67">
        <v>100</v>
      </c>
    </row>
    <row r="636" spans="1:10" s="207" customFormat="1" ht="45">
      <c r="A636" s="72" t="s">
        <v>26</v>
      </c>
      <c r="B636" s="70" t="s">
        <v>327</v>
      </c>
      <c r="C636" s="70" t="s">
        <v>114</v>
      </c>
      <c r="D636" s="70" t="s">
        <v>130</v>
      </c>
      <c r="E636" s="70" t="s">
        <v>337</v>
      </c>
      <c r="F636" s="70" t="s">
        <v>611</v>
      </c>
      <c r="G636" s="71" t="s">
        <v>27</v>
      </c>
      <c r="H636" s="52">
        <v>44.2</v>
      </c>
      <c r="I636" s="52">
        <v>44.2</v>
      </c>
      <c r="J636" s="67">
        <v>100</v>
      </c>
    </row>
    <row r="637" spans="1:10" s="207" customFormat="1" ht="57">
      <c r="A637" s="68" t="s">
        <v>715</v>
      </c>
      <c r="B637" s="49" t="s">
        <v>327</v>
      </c>
      <c r="C637" s="49" t="s">
        <v>115</v>
      </c>
      <c r="D637" s="49" t="s">
        <v>132</v>
      </c>
      <c r="E637" s="49" t="s">
        <v>133</v>
      </c>
      <c r="F637" s="49"/>
      <c r="G637" s="66"/>
      <c r="H637" s="22">
        <v>1138.4</v>
      </c>
      <c r="I637" s="22">
        <v>1065.1000000000001</v>
      </c>
      <c r="J637" s="67">
        <v>93.56113843991568</v>
      </c>
    </row>
    <row r="638" spans="1:10" s="206" customFormat="1" ht="28.5">
      <c r="A638" s="85" t="s">
        <v>338</v>
      </c>
      <c r="B638" s="49" t="s">
        <v>327</v>
      </c>
      <c r="C638" s="49" t="s">
        <v>115</v>
      </c>
      <c r="D638" s="49" t="s">
        <v>130</v>
      </c>
      <c r="E638" s="49" t="s">
        <v>133</v>
      </c>
      <c r="F638" s="49"/>
      <c r="G638" s="66"/>
      <c r="H638" s="22">
        <v>497.1000000000001</v>
      </c>
      <c r="I638" s="22">
        <v>449.8</v>
      </c>
      <c r="J638" s="67">
        <v>90.4848119090726</v>
      </c>
    </row>
    <row r="639" spans="1:10" s="207" customFormat="1" ht="15">
      <c r="A639" s="77" t="s">
        <v>339</v>
      </c>
      <c r="B639" s="70" t="s">
        <v>327</v>
      </c>
      <c r="C639" s="70" t="s">
        <v>115</v>
      </c>
      <c r="D639" s="70" t="s">
        <v>130</v>
      </c>
      <c r="E639" s="70" t="s">
        <v>340</v>
      </c>
      <c r="F639" s="70"/>
      <c r="G639" s="71"/>
      <c r="H639" s="52">
        <v>477.30000000000007</v>
      </c>
      <c r="I639" s="52">
        <v>435.5</v>
      </c>
      <c r="J639" s="67">
        <v>91.24240519589355</v>
      </c>
    </row>
    <row r="640" spans="1:10" s="207" customFormat="1" ht="15">
      <c r="A640" s="72" t="s">
        <v>612</v>
      </c>
      <c r="B640" s="70" t="s">
        <v>327</v>
      </c>
      <c r="C640" s="70" t="s">
        <v>115</v>
      </c>
      <c r="D640" s="70" t="s">
        <v>130</v>
      </c>
      <c r="E640" s="70" t="s">
        <v>340</v>
      </c>
      <c r="F640" s="70" t="s">
        <v>611</v>
      </c>
      <c r="G640" s="71"/>
      <c r="H640" s="52">
        <v>477.30000000000007</v>
      </c>
      <c r="I640" s="52">
        <v>435.5</v>
      </c>
      <c r="J640" s="67">
        <v>91.24240519589355</v>
      </c>
    </row>
    <row r="641" spans="1:10" s="207" customFormat="1" ht="30">
      <c r="A641" s="77" t="s">
        <v>341</v>
      </c>
      <c r="B641" s="70" t="s">
        <v>327</v>
      </c>
      <c r="C641" s="70" t="s">
        <v>115</v>
      </c>
      <c r="D641" s="70" t="s">
        <v>130</v>
      </c>
      <c r="E641" s="70" t="s">
        <v>340</v>
      </c>
      <c r="F641" s="70" t="s">
        <v>611</v>
      </c>
      <c r="G641" s="71" t="s">
        <v>39</v>
      </c>
      <c r="H641" s="52">
        <v>477.30000000000007</v>
      </c>
      <c r="I641" s="52">
        <v>435.5</v>
      </c>
      <c r="J641" s="67">
        <v>91.24240519589355</v>
      </c>
    </row>
    <row r="642" spans="1:10" s="207" customFormat="1" ht="30">
      <c r="A642" s="77" t="s">
        <v>342</v>
      </c>
      <c r="B642" s="70" t="s">
        <v>327</v>
      </c>
      <c r="C642" s="70" t="s">
        <v>115</v>
      </c>
      <c r="D642" s="70" t="s">
        <v>130</v>
      </c>
      <c r="E642" s="70" t="s">
        <v>343</v>
      </c>
      <c r="F642" s="70"/>
      <c r="G642" s="71"/>
      <c r="H642" s="52">
        <v>19.8</v>
      </c>
      <c r="I642" s="52">
        <v>14.3</v>
      </c>
      <c r="J642" s="67">
        <v>72.22222222222223</v>
      </c>
    </row>
    <row r="643" spans="1:10" s="207" customFormat="1" ht="15">
      <c r="A643" s="72" t="s">
        <v>612</v>
      </c>
      <c r="B643" s="70" t="s">
        <v>327</v>
      </c>
      <c r="C643" s="70" t="s">
        <v>115</v>
      </c>
      <c r="D643" s="70" t="s">
        <v>130</v>
      </c>
      <c r="E643" s="70" t="s">
        <v>343</v>
      </c>
      <c r="F643" s="70" t="s">
        <v>611</v>
      </c>
      <c r="G643" s="71"/>
      <c r="H643" s="52">
        <v>19.8</v>
      </c>
      <c r="I643" s="52">
        <v>14.3</v>
      </c>
      <c r="J643" s="67">
        <v>72.22222222222223</v>
      </c>
    </row>
    <row r="644" spans="1:10" s="207" customFormat="1" ht="30">
      <c r="A644" s="77" t="s">
        <v>341</v>
      </c>
      <c r="B644" s="70" t="s">
        <v>327</v>
      </c>
      <c r="C644" s="70" t="s">
        <v>115</v>
      </c>
      <c r="D644" s="70" t="s">
        <v>130</v>
      </c>
      <c r="E644" s="70" t="s">
        <v>343</v>
      </c>
      <c r="F644" s="70" t="s">
        <v>611</v>
      </c>
      <c r="G644" s="71" t="s">
        <v>39</v>
      </c>
      <c r="H644" s="52">
        <v>19.8</v>
      </c>
      <c r="I644" s="52">
        <v>14.3</v>
      </c>
      <c r="J644" s="67">
        <v>72.22222222222223</v>
      </c>
    </row>
    <row r="645" spans="1:10" s="206" customFormat="1" ht="28.5">
      <c r="A645" s="85" t="s">
        <v>344</v>
      </c>
      <c r="B645" s="49" t="s">
        <v>327</v>
      </c>
      <c r="C645" s="49" t="s">
        <v>115</v>
      </c>
      <c r="D645" s="49" t="s">
        <v>143</v>
      </c>
      <c r="E645" s="49" t="s">
        <v>133</v>
      </c>
      <c r="F645" s="49"/>
      <c r="G645" s="66"/>
      <c r="H645" s="22">
        <v>227.8</v>
      </c>
      <c r="I645" s="22">
        <v>208.89999999999998</v>
      </c>
      <c r="J645" s="67">
        <v>91.70324846356452</v>
      </c>
    </row>
    <row r="646" spans="1:10" s="207" customFormat="1" ht="30">
      <c r="A646" s="77" t="s">
        <v>855</v>
      </c>
      <c r="B646" s="70" t="s">
        <v>327</v>
      </c>
      <c r="C646" s="70" t="s">
        <v>115</v>
      </c>
      <c r="D646" s="70" t="s">
        <v>143</v>
      </c>
      <c r="E646" s="70" t="s">
        <v>345</v>
      </c>
      <c r="F646" s="70"/>
      <c r="G646" s="71"/>
      <c r="H646" s="52">
        <v>100.00000000000001</v>
      </c>
      <c r="I646" s="52">
        <v>99.8</v>
      </c>
      <c r="J646" s="67">
        <v>99.79999999999997</v>
      </c>
    </row>
    <row r="647" spans="1:10" s="207" customFormat="1" ht="15">
      <c r="A647" s="72" t="s">
        <v>612</v>
      </c>
      <c r="B647" s="70" t="s">
        <v>327</v>
      </c>
      <c r="C647" s="70" t="s">
        <v>115</v>
      </c>
      <c r="D647" s="70" t="s">
        <v>143</v>
      </c>
      <c r="E647" s="70" t="s">
        <v>345</v>
      </c>
      <c r="F647" s="70" t="s">
        <v>611</v>
      </c>
      <c r="G647" s="71"/>
      <c r="H647" s="52">
        <v>100.00000000000001</v>
      </c>
      <c r="I647" s="52">
        <v>99.8</v>
      </c>
      <c r="J647" s="67">
        <v>99.79999999999997</v>
      </c>
    </row>
    <row r="648" spans="1:10" s="207" customFormat="1" ht="30">
      <c r="A648" s="77" t="s">
        <v>341</v>
      </c>
      <c r="B648" s="70" t="s">
        <v>327</v>
      </c>
      <c r="C648" s="70" t="s">
        <v>115</v>
      </c>
      <c r="D648" s="70" t="s">
        <v>143</v>
      </c>
      <c r="E648" s="70" t="s">
        <v>345</v>
      </c>
      <c r="F648" s="70" t="s">
        <v>611</v>
      </c>
      <c r="G648" s="71" t="s">
        <v>39</v>
      </c>
      <c r="H648" s="52">
        <v>100.00000000000001</v>
      </c>
      <c r="I648" s="52">
        <v>99.8</v>
      </c>
      <c r="J648" s="67">
        <v>99.79999999999997</v>
      </c>
    </row>
    <row r="649" spans="1:10" s="207" customFormat="1" ht="15">
      <c r="A649" s="77" t="s">
        <v>716</v>
      </c>
      <c r="B649" s="70" t="s">
        <v>327</v>
      </c>
      <c r="C649" s="70" t="s">
        <v>115</v>
      </c>
      <c r="D649" s="70" t="s">
        <v>143</v>
      </c>
      <c r="E649" s="70" t="s">
        <v>765</v>
      </c>
      <c r="F649" s="70"/>
      <c r="G649" s="71"/>
      <c r="H649" s="52">
        <v>61.099999999999994</v>
      </c>
      <c r="I649" s="52">
        <v>42.4</v>
      </c>
      <c r="J649" s="67">
        <v>69.39443535188217</v>
      </c>
    </row>
    <row r="650" spans="1:10" s="207" customFormat="1" ht="15">
      <c r="A650" s="72" t="s">
        <v>612</v>
      </c>
      <c r="B650" s="70" t="s">
        <v>327</v>
      </c>
      <c r="C650" s="70" t="s">
        <v>115</v>
      </c>
      <c r="D650" s="70" t="s">
        <v>143</v>
      </c>
      <c r="E650" s="70" t="s">
        <v>765</v>
      </c>
      <c r="F650" s="70" t="s">
        <v>611</v>
      </c>
      <c r="G650" s="71"/>
      <c r="H650" s="52">
        <v>61.099999999999994</v>
      </c>
      <c r="I650" s="52">
        <v>42.4</v>
      </c>
      <c r="J650" s="67">
        <v>69.39443535188217</v>
      </c>
    </row>
    <row r="651" spans="1:10" s="207" customFormat="1" ht="30">
      <c r="A651" s="77" t="s">
        <v>341</v>
      </c>
      <c r="B651" s="70" t="s">
        <v>327</v>
      </c>
      <c r="C651" s="70" t="s">
        <v>115</v>
      </c>
      <c r="D651" s="70" t="s">
        <v>143</v>
      </c>
      <c r="E651" s="70" t="s">
        <v>765</v>
      </c>
      <c r="F651" s="70" t="s">
        <v>611</v>
      </c>
      <c r="G651" s="71" t="s">
        <v>39</v>
      </c>
      <c r="H651" s="52">
        <v>61.099999999999994</v>
      </c>
      <c r="I651" s="52">
        <v>42.4</v>
      </c>
      <c r="J651" s="67">
        <v>69.39443535188217</v>
      </c>
    </row>
    <row r="652" spans="1:10" s="207" customFormat="1" ht="15">
      <c r="A652" s="77" t="s">
        <v>915</v>
      </c>
      <c r="B652" s="70" t="s">
        <v>327</v>
      </c>
      <c r="C652" s="70" t="s">
        <v>115</v>
      </c>
      <c r="D652" s="70" t="s">
        <v>143</v>
      </c>
      <c r="E652" s="70" t="s">
        <v>916</v>
      </c>
      <c r="F652" s="70"/>
      <c r="G652" s="71"/>
      <c r="H652" s="52">
        <v>66.7</v>
      </c>
      <c r="I652" s="52">
        <v>66.7</v>
      </c>
      <c r="J652" s="67">
        <v>100</v>
      </c>
    </row>
    <row r="653" spans="1:10" s="207" customFormat="1" ht="15">
      <c r="A653" s="72" t="s">
        <v>612</v>
      </c>
      <c r="B653" s="70" t="s">
        <v>327</v>
      </c>
      <c r="C653" s="70" t="s">
        <v>115</v>
      </c>
      <c r="D653" s="70" t="s">
        <v>143</v>
      </c>
      <c r="E653" s="70" t="s">
        <v>916</v>
      </c>
      <c r="F653" s="70" t="s">
        <v>611</v>
      </c>
      <c r="G653" s="71"/>
      <c r="H653" s="52">
        <v>66.7</v>
      </c>
      <c r="I653" s="52">
        <v>66.7</v>
      </c>
      <c r="J653" s="67">
        <v>100</v>
      </c>
    </row>
    <row r="654" spans="1:10" s="207" customFormat="1" ht="30">
      <c r="A654" s="77" t="s">
        <v>341</v>
      </c>
      <c r="B654" s="70" t="s">
        <v>327</v>
      </c>
      <c r="C654" s="70" t="s">
        <v>115</v>
      </c>
      <c r="D654" s="70" t="s">
        <v>143</v>
      </c>
      <c r="E654" s="70" t="s">
        <v>916</v>
      </c>
      <c r="F654" s="70" t="s">
        <v>611</v>
      </c>
      <c r="G654" s="71" t="s">
        <v>39</v>
      </c>
      <c r="H654" s="52">
        <v>66.7</v>
      </c>
      <c r="I654" s="52">
        <v>66.7</v>
      </c>
      <c r="J654" s="67">
        <v>100</v>
      </c>
    </row>
    <row r="655" spans="1:10" s="206" customFormat="1" ht="28.5">
      <c r="A655" s="85" t="s">
        <v>346</v>
      </c>
      <c r="B655" s="49" t="s">
        <v>327</v>
      </c>
      <c r="C655" s="49" t="s">
        <v>115</v>
      </c>
      <c r="D655" s="49" t="s">
        <v>157</v>
      </c>
      <c r="E655" s="49" t="s">
        <v>133</v>
      </c>
      <c r="F655" s="49"/>
      <c r="G655" s="66"/>
      <c r="H655" s="22">
        <v>214.5</v>
      </c>
      <c r="I655" s="22">
        <v>214.5</v>
      </c>
      <c r="J655" s="67">
        <v>100</v>
      </c>
    </row>
    <row r="656" spans="1:10" s="206" customFormat="1" ht="30" hidden="1">
      <c r="A656" s="77" t="s">
        <v>347</v>
      </c>
      <c r="B656" s="70" t="s">
        <v>327</v>
      </c>
      <c r="C656" s="70" t="s">
        <v>115</v>
      </c>
      <c r="D656" s="70" t="s">
        <v>157</v>
      </c>
      <c r="E656" s="70" t="s">
        <v>348</v>
      </c>
      <c r="F656" s="70"/>
      <c r="G656" s="71"/>
      <c r="H656" s="52">
        <v>0</v>
      </c>
      <c r="I656" s="52">
        <v>0</v>
      </c>
      <c r="J656" s="67" t="e">
        <v>#DIV/0!</v>
      </c>
    </row>
    <row r="657" spans="1:10" s="207" customFormat="1" ht="15" hidden="1">
      <c r="A657" s="72" t="s">
        <v>612</v>
      </c>
      <c r="B657" s="70" t="s">
        <v>327</v>
      </c>
      <c r="C657" s="70" t="s">
        <v>115</v>
      </c>
      <c r="D657" s="70" t="s">
        <v>157</v>
      </c>
      <c r="E657" s="70" t="s">
        <v>348</v>
      </c>
      <c r="F657" s="70" t="s">
        <v>611</v>
      </c>
      <c r="G657" s="71"/>
      <c r="H657" s="52">
        <v>0</v>
      </c>
      <c r="I657" s="52">
        <v>0</v>
      </c>
      <c r="J657" s="67" t="e">
        <v>#DIV/0!</v>
      </c>
    </row>
    <row r="658" spans="1:10" s="207" customFormat="1" ht="30" hidden="1">
      <c r="A658" s="77" t="s">
        <v>341</v>
      </c>
      <c r="B658" s="70" t="s">
        <v>327</v>
      </c>
      <c r="C658" s="70" t="s">
        <v>115</v>
      </c>
      <c r="D658" s="70" t="s">
        <v>157</v>
      </c>
      <c r="E658" s="70" t="s">
        <v>348</v>
      </c>
      <c r="F658" s="70" t="s">
        <v>611</v>
      </c>
      <c r="G658" s="71" t="s">
        <v>39</v>
      </c>
      <c r="H658" s="52">
        <v>0</v>
      </c>
      <c r="I658" s="52">
        <v>0</v>
      </c>
      <c r="J658" s="67" t="e">
        <v>#DIV/0!</v>
      </c>
    </row>
    <row r="659" spans="1:10" s="207" customFormat="1" ht="30">
      <c r="A659" s="77" t="s">
        <v>850</v>
      </c>
      <c r="B659" s="70" t="s">
        <v>327</v>
      </c>
      <c r="C659" s="70" t="s">
        <v>115</v>
      </c>
      <c r="D659" s="70" t="s">
        <v>157</v>
      </c>
      <c r="E659" s="70" t="s">
        <v>349</v>
      </c>
      <c r="F659" s="70"/>
      <c r="G659" s="71"/>
      <c r="H659" s="52">
        <v>15.6</v>
      </c>
      <c r="I659" s="52">
        <v>15.6</v>
      </c>
      <c r="J659" s="67">
        <v>100</v>
      </c>
    </row>
    <row r="660" spans="1:10" s="207" customFormat="1" ht="15">
      <c r="A660" s="72" t="s">
        <v>612</v>
      </c>
      <c r="B660" s="70" t="s">
        <v>327</v>
      </c>
      <c r="C660" s="70" t="s">
        <v>115</v>
      </c>
      <c r="D660" s="70" t="s">
        <v>157</v>
      </c>
      <c r="E660" s="70" t="s">
        <v>349</v>
      </c>
      <c r="F660" s="70" t="s">
        <v>611</v>
      </c>
      <c r="G660" s="71"/>
      <c r="H660" s="52">
        <v>15.6</v>
      </c>
      <c r="I660" s="52">
        <v>15.6</v>
      </c>
      <c r="J660" s="67">
        <v>100</v>
      </c>
    </row>
    <row r="661" spans="1:10" s="207" customFormat="1" ht="30">
      <c r="A661" s="77" t="s">
        <v>341</v>
      </c>
      <c r="B661" s="70" t="s">
        <v>327</v>
      </c>
      <c r="C661" s="70" t="s">
        <v>115</v>
      </c>
      <c r="D661" s="70" t="s">
        <v>157</v>
      </c>
      <c r="E661" s="70" t="s">
        <v>349</v>
      </c>
      <c r="F661" s="70" t="s">
        <v>611</v>
      </c>
      <c r="G661" s="71" t="s">
        <v>39</v>
      </c>
      <c r="H661" s="52">
        <v>15.6</v>
      </c>
      <c r="I661" s="52">
        <v>15.6</v>
      </c>
      <c r="J661" s="67">
        <v>100</v>
      </c>
    </row>
    <row r="662" spans="1:10" s="207" customFormat="1" ht="15" hidden="1">
      <c r="A662" s="77" t="s">
        <v>350</v>
      </c>
      <c r="B662" s="70" t="s">
        <v>327</v>
      </c>
      <c r="C662" s="70" t="s">
        <v>115</v>
      </c>
      <c r="D662" s="70" t="s">
        <v>157</v>
      </c>
      <c r="E662" s="70" t="s">
        <v>351</v>
      </c>
      <c r="F662" s="70"/>
      <c r="G662" s="71"/>
      <c r="H662" s="52">
        <v>0</v>
      </c>
      <c r="I662" s="52">
        <v>0</v>
      </c>
      <c r="J662" s="67" t="e">
        <v>#DIV/0!</v>
      </c>
    </row>
    <row r="663" spans="1:10" s="207" customFormat="1" ht="15" hidden="1">
      <c r="A663" s="72" t="s">
        <v>612</v>
      </c>
      <c r="B663" s="70" t="s">
        <v>327</v>
      </c>
      <c r="C663" s="70" t="s">
        <v>115</v>
      </c>
      <c r="D663" s="70" t="s">
        <v>157</v>
      </c>
      <c r="E663" s="70" t="s">
        <v>351</v>
      </c>
      <c r="F663" s="70" t="s">
        <v>611</v>
      </c>
      <c r="G663" s="71"/>
      <c r="H663" s="52">
        <v>0</v>
      </c>
      <c r="I663" s="52">
        <v>0</v>
      </c>
      <c r="J663" s="67" t="e">
        <v>#DIV/0!</v>
      </c>
    </row>
    <row r="664" spans="1:10" s="207" customFormat="1" ht="30" hidden="1">
      <c r="A664" s="77" t="s">
        <v>341</v>
      </c>
      <c r="B664" s="70" t="s">
        <v>327</v>
      </c>
      <c r="C664" s="70" t="s">
        <v>115</v>
      </c>
      <c r="D664" s="70" t="s">
        <v>157</v>
      </c>
      <c r="E664" s="70" t="s">
        <v>351</v>
      </c>
      <c r="F664" s="70" t="s">
        <v>611</v>
      </c>
      <c r="G664" s="71" t="s">
        <v>39</v>
      </c>
      <c r="H664" s="52">
        <v>0</v>
      </c>
      <c r="I664" s="52">
        <v>0</v>
      </c>
      <c r="J664" s="67" t="e">
        <v>#DIV/0!</v>
      </c>
    </row>
    <row r="665" spans="1:10" s="207" customFormat="1" ht="30">
      <c r="A665" s="77" t="s">
        <v>352</v>
      </c>
      <c r="B665" s="70" t="s">
        <v>327</v>
      </c>
      <c r="C665" s="70" t="s">
        <v>115</v>
      </c>
      <c r="D665" s="70" t="s">
        <v>157</v>
      </c>
      <c r="E665" s="70" t="s">
        <v>353</v>
      </c>
      <c r="F665" s="70"/>
      <c r="G665" s="71"/>
      <c r="H665" s="52">
        <v>198.9</v>
      </c>
      <c r="I665" s="52">
        <v>198.9</v>
      </c>
      <c r="J665" s="67">
        <v>100</v>
      </c>
    </row>
    <row r="666" spans="1:10" s="207" customFormat="1" ht="15">
      <c r="A666" s="77" t="s">
        <v>619</v>
      </c>
      <c r="B666" s="70" t="s">
        <v>327</v>
      </c>
      <c r="C666" s="70" t="s">
        <v>115</v>
      </c>
      <c r="D666" s="70" t="s">
        <v>157</v>
      </c>
      <c r="E666" s="70" t="s">
        <v>353</v>
      </c>
      <c r="F666" s="70" t="s">
        <v>620</v>
      </c>
      <c r="G666" s="71"/>
      <c r="H666" s="52">
        <v>198.9</v>
      </c>
      <c r="I666" s="52">
        <v>198.9</v>
      </c>
      <c r="J666" s="67">
        <v>100</v>
      </c>
    </row>
    <row r="667" spans="1:10" s="207" customFormat="1" ht="30">
      <c r="A667" s="77" t="s">
        <v>341</v>
      </c>
      <c r="B667" s="70" t="s">
        <v>327</v>
      </c>
      <c r="C667" s="70" t="s">
        <v>115</v>
      </c>
      <c r="D667" s="70" t="s">
        <v>157</v>
      </c>
      <c r="E667" s="70" t="s">
        <v>353</v>
      </c>
      <c r="F667" s="70" t="s">
        <v>620</v>
      </c>
      <c r="G667" s="71" t="s">
        <v>39</v>
      </c>
      <c r="H667" s="52">
        <v>198.9</v>
      </c>
      <c r="I667" s="52">
        <v>198.9</v>
      </c>
      <c r="J667" s="67">
        <v>100</v>
      </c>
    </row>
    <row r="668" spans="1:10" s="206" customFormat="1" ht="14.25">
      <c r="A668" s="68" t="s">
        <v>354</v>
      </c>
      <c r="B668" s="49" t="s">
        <v>327</v>
      </c>
      <c r="C668" s="49" t="s">
        <v>115</v>
      </c>
      <c r="D668" s="49" t="s">
        <v>170</v>
      </c>
      <c r="E668" s="49" t="s">
        <v>133</v>
      </c>
      <c r="F668" s="49"/>
      <c r="G668" s="66"/>
      <c r="H668" s="22">
        <v>199</v>
      </c>
      <c r="I668" s="22">
        <v>191.9</v>
      </c>
      <c r="J668" s="67">
        <v>96.4321608040201</v>
      </c>
    </row>
    <row r="669" spans="1:10" s="207" customFormat="1" ht="30">
      <c r="A669" s="77" t="s">
        <v>125</v>
      </c>
      <c r="B669" s="70" t="s">
        <v>327</v>
      </c>
      <c r="C669" s="70" t="s">
        <v>115</v>
      </c>
      <c r="D669" s="70" t="s">
        <v>170</v>
      </c>
      <c r="E669" s="70" t="s">
        <v>355</v>
      </c>
      <c r="F669" s="70"/>
      <c r="G669" s="71"/>
      <c r="H669" s="52">
        <v>199</v>
      </c>
      <c r="I669" s="52">
        <v>191.9</v>
      </c>
      <c r="J669" s="67">
        <v>96.4321608040201</v>
      </c>
    </row>
    <row r="670" spans="1:10" s="207" customFormat="1" ht="15">
      <c r="A670" s="11" t="s">
        <v>619</v>
      </c>
      <c r="B670" s="70" t="s">
        <v>327</v>
      </c>
      <c r="C670" s="70" t="s">
        <v>115</v>
      </c>
      <c r="D670" s="70" t="s">
        <v>170</v>
      </c>
      <c r="E670" s="70" t="s">
        <v>355</v>
      </c>
      <c r="F670" s="70" t="s">
        <v>620</v>
      </c>
      <c r="G670" s="71"/>
      <c r="H670" s="52">
        <v>199</v>
      </c>
      <c r="I670" s="52">
        <v>191.9</v>
      </c>
      <c r="J670" s="67">
        <v>96.4321608040201</v>
      </c>
    </row>
    <row r="671" spans="1:10" s="207" customFormat="1" ht="30">
      <c r="A671" s="77" t="s">
        <v>341</v>
      </c>
      <c r="B671" s="70" t="s">
        <v>327</v>
      </c>
      <c r="C671" s="70" t="s">
        <v>115</v>
      </c>
      <c r="D671" s="70" t="s">
        <v>170</v>
      </c>
      <c r="E671" s="70" t="s">
        <v>355</v>
      </c>
      <c r="F671" s="70" t="s">
        <v>620</v>
      </c>
      <c r="G671" s="71" t="s">
        <v>39</v>
      </c>
      <c r="H671" s="52">
        <v>199</v>
      </c>
      <c r="I671" s="52">
        <v>191.9</v>
      </c>
      <c r="J671" s="67">
        <v>96.4321608040201</v>
      </c>
    </row>
    <row r="672" spans="1:10" s="206" customFormat="1" ht="42.75">
      <c r="A672" s="80" t="s">
        <v>723</v>
      </c>
      <c r="B672" s="49" t="s">
        <v>331</v>
      </c>
      <c r="C672" s="49" t="s">
        <v>131</v>
      </c>
      <c r="D672" s="49" t="s">
        <v>132</v>
      </c>
      <c r="E672" s="49" t="s">
        <v>133</v>
      </c>
      <c r="F672" s="49"/>
      <c r="G672" s="66"/>
      <c r="H672" s="22">
        <v>5499.299999999999</v>
      </c>
      <c r="I672" s="22">
        <v>5010</v>
      </c>
      <c r="J672" s="67">
        <v>91.10250395504883</v>
      </c>
    </row>
    <row r="673" spans="1:10" s="206" customFormat="1" ht="14.25">
      <c r="A673" s="68" t="s">
        <v>365</v>
      </c>
      <c r="B673" s="49" t="s">
        <v>331</v>
      </c>
      <c r="C673" s="49" t="s">
        <v>114</v>
      </c>
      <c r="D673" s="49" t="s">
        <v>132</v>
      </c>
      <c r="E673" s="49" t="s">
        <v>133</v>
      </c>
      <c r="F673" s="49"/>
      <c r="G673" s="66"/>
      <c r="H673" s="22">
        <v>3530.2</v>
      </c>
      <c r="I673" s="22">
        <v>3083.6</v>
      </c>
      <c r="J673" s="67">
        <v>87.34915868789304</v>
      </c>
    </row>
    <row r="674" spans="1:10" s="206" customFormat="1" ht="28.5">
      <c r="A674" s="85" t="s">
        <v>366</v>
      </c>
      <c r="B674" s="49" t="s">
        <v>331</v>
      </c>
      <c r="C674" s="49" t="s">
        <v>114</v>
      </c>
      <c r="D674" s="49" t="s">
        <v>130</v>
      </c>
      <c r="E674" s="49" t="s">
        <v>133</v>
      </c>
      <c r="F674" s="49"/>
      <c r="G674" s="66"/>
      <c r="H674" s="22">
        <v>3394.2</v>
      </c>
      <c r="I674" s="22">
        <v>2948.7</v>
      </c>
      <c r="J674" s="67">
        <v>86.87466855223616</v>
      </c>
    </row>
    <row r="675" spans="1:10" s="206" customFormat="1" ht="60">
      <c r="A675" s="77" t="s">
        <v>367</v>
      </c>
      <c r="B675" s="70" t="s">
        <v>331</v>
      </c>
      <c r="C675" s="70" t="s">
        <v>114</v>
      </c>
      <c r="D675" s="70" t="s">
        <v>130</v>
      </c>
      <c r="E675" s="70" t="s">
        <v>368</v>
      </c>
      <c r="F675" s="70"/>
      <c r="G675" s="71"/>
      <c r="H675" s="52">
        <v>2619.2999999999997</v>
      </c>
      <c r="I675" s="52">
        <v>2329.5</v>
      </c>
      <c r="J675" s="67">
        <v>88.93597526056581</v>
      </c>
    </row>
    <row r="676" spans="1:10" s="206" customFormat="1" ht="15">
      <c r="A676" s="72" t="s">
        <v>612</v>
      </c>
      <c r="B676" s="70" t="s">
        <v>331</v>
      </c>
      <c r="C676" s="70" t="s">
        <v>114</v>
      </c>
      <c r="D676" s="70" t="s">
        <v>130</v>
      </c>
      <c r="E676" s="70" t="s">
        <v>368</v>
      </c>
      <c r="F676" s="70" t="s">
        <v>611</v>
      </c>
      <c r="G676" s="71"/>
      <c r="H676" s="52">
        <v>2619.2999999999997</v>
      </c>
      <c r="I676" s="52">
        <v>2329.5</v>
      </c>
      <c r="J676" s="67">
        <v>88.93597526056581</v>
      </c>
    </row>
    <row r="677" spans="1:10" s="207" customFormat="1" ht="15">
      <c r="A677" s="72" t="s">
        <v>34</v>
      </c>
      <c r="B677" s="70" t="s">
        <v>331</v>
      </c>
      <c r="C677" s="70" t="s">
        <v>114</v>
      </c>
      <c r="D677" s="70" t="s">
        <v>130</v>
      </c>
      <c r="E677" s="70" t="s">
        <v>368</v>
      </c>
      <c r="F677" s="70" t="s">
        <v>611</v>
      </c>
      <c r="G677" s="71" t="s">
        <v>35</v>
      </c>
      <c r="H677" s="52">
        <v>2619.2999999999997</v>
      </c>
      <c r="I677" s="52">
        <v>2329.5</v>
      </c>
      <c r="J677" s="67">
        <v>88.93597526056581</v>
      </c>
    </row>
    <row r="678" spans="1:10" s="206" customFormat="1" ht="30" hidden="1">
      <c r="A678" s="77" t="s">
        <v>369</v>
      </c>
      <c r="B678" s="70" t="s">
        <v>331</v>
      </c>
      <c r="C678" s="70" t="s">
        <v>114</v>
      </c>
      <c r="D678" s="70" t="s">
        <v>130</v>
      </c>
      <c r="E678" s="70" t="s">
        <v>370</v>
      </c>
      <c r="F678" s="70"/>
      <c r="G678" s="71"/>
      <c r="H678" s="52">
        <v>124</v>
      </c>
      <c r="I678" s="52">
        <v>0</v>
      </c>
      <c r="J678" s="67">
        <v>0</v>
      </c>
    </row>
    <row r="679" spans="1:10" s="207" customFormat="1" ht="15" hidden="1">
      <c r="A679" s="72" t="s">
        <v>612</v>
      </c>
      <c r="B679" s="70" t="s">
        <v>331</v>
      </c>
      <c r="C679" s="70" t="s">
        <v>114</v>
      </c>
      <c r="D679" s="70" t="s">
        <v>130</v>
      </c>
      <c r="E679" s="70" t="s">
        <v>370</v>
      </c>
      <c r="F679" s="70" t="s">
        <v>611</v>
      </c>
      <c r="G679" s="71"/>
      <c r="H679" s="52">
        <v>124</v>
      </c>
      <c r="I679" s="52">
        <v>0</v>
      </c>
      <c r="J679" s="67">
        <v>0</v>
      </c>
    </row>
    <row r="680" spans="1:10" s="207" customFormat="1" ht="15" hidden="1">
      <c r="A680" s="72" t="s">
        <v>34</v>
      </c>
      <c r="B680" s="70" t="s">
        <v>331</v>
      </c>
      <c r="C680" s="70" t="s">
        <v>114</v>
      </c>
      <c r="D680" s="70" t="s">
        <v>130</v>
      </c>
      <c r="E680" s="70" t="s">
        <v>370</v>
      </c>
      <c r="F680" s="70" t="s">
        <v>611</v>
      </c>
      <c r="G680" s="71" t="s">
        <v>35</v>
      </c>
      <c r="H680" s="52">
        <v>124</v>
      </c>
      <c r="I680" s="52">
        <v>0</v>
      </c>
      <c r="J680" s="67">
        <v>0</v>
      </c>
    </row>
    <row r="681" spans="1:10" s="207" customFormat="1" ht="45" hidden="1">
      <c r="A681" s="77" t="s">
        <v>766</v>
      </c>
      <c r="B681" s="70" t="s">
        <v>331</v>
      </c>
      <c r="C681" s="70" t="s">
        <v>114</v>
      </c>
      <c r="D681" s="70" t="s">
        <v>130</v>
      </c>
      <c r="E681" s="70" t="s">
        <v>371</v>
      </c>
      <c r="F681" s="70"/>
      <c r="G681" s="71"/>
      <c r="H681" s="52">
        <v>6.5</v>
      </c>
      <c r="I681" s="52">
        <v>0</v>
      </c>
      <c r="J681" s="67">
        <v>0</v>
      </c>
    </row>
    <row r="682" spans="1:10" s="207" customFormat="1" ht="15" hidden="1">
      <c r="A682" s="72" t="s">
        <v>612</v>
      </c>
      <c r="B682" s="70" t="s">
        <v>331</v>
      </c>
      <c r="C682" s="70" t="s">
        <v>114</v>
      </c>
      <c r="D682" s="70" t="s">
        <v>130</v>
      </c>
      <c r="E682" s="70" t="s">
        <v>371</v>
      </c>
      <c r="F682" s="70" t="s">
        <v>611</v>
      </c>
      <c r="G682" s="71"/>
      <c r="H682" s="52">
        <v>6.5</v>
      </c>
      <c r="I682" s="52">
        <v>0</v>
      </c>
      <c r="J682" s="67">
        <v>0</v>
      </c>
    </row>
    <row r="683" spans="1:10" s="207" customFormat="1" ht="15" hidden="1">
      <c r="A683" s="72" t="s">
        <v>34</v>
      </c>
      <c r="B683" s="70" t="s">
        <v>331</v>
      </c>
      <c r="C683" s="70" t="s">
        <v>114</v>
      </c>
      <c r="D683" s="70" t="s">
        <v>130</v>
      </c>
      <c r="E683" s="70" t="s">
        <v>371</v>
      </c>
      <c r="F683" s="70" t="s">
        <v>611</v>
      </c>
      <c r="G683" s="71" t="s">
        <v>35</v>
      </c>
      <c r="H683" s="52">
        <v>6.5</v>
      </c>
      <c r="I683" s="52">
        <v>0</v>
      </c>
      <c r="J683" s="67">
        <v>0</v>
      </c>
    </row>
    <row r="684" spans="1:10" s="207" customFormat="1" ht="30">
      <c r="A684" s="77" t="s">
        <v>372</v>
      </c>
      <c r="B684" s="70" t="s">
        <v>331</v>
      </c>
      <c r="C684" s="70" t="s">
        <v>114</v>
      </c>
      <c r="D684" s="70" t="s">
        <v>130</v>
      </c>
      <c r="E684" s="70" t="s">
        <v>373</v>
      </c>
      <c r="F684" s="70"/>
      <c r="G684" s="71"/>
      <c r="H684" s="52">
        <v>644.4</v>
      </c>
      <c r="I684" s="52">
        <v>619.2</v>
      </c>
      <c r="J684" s="67">
        <v>96.08938547486034</v>
      </c>
    </row>
    <row r="685" spans="1:10" s="207" customFormat="1" ht="15">
      <c r="A685" s="72" t="s">
        <v>612</v>
      </c>
      <c r="B685" s="70" t="s">
        <v>331</v>
      </c>
      <c r="C685" s="70" t="s">
        <v>114</v>
      </c>
      <c r="D685" s="70" t="s">
        <v>130</v>
      </c>
      <c r="E685" s="70" t="s">
        <v>373</v>
      </c>
      <c r="F685" s="70" t="s">
        <v>611</v>
      </c>
      <c r="G685" s="71"/>
      <c r="H685" s="52">
        <v>644.4</v>
      </c>
      <c r="I685" s="52">
        <v>619.2</v>
      </c>
      <c r="J685" s="67">
        <v>96.08938547486034</v>
      </c>
    </row>
    <row r="686" spans="1:10" s="207" customFormat="1" ht="15">
      <c r="A686" s="72" t="s">
        <v>34</v>
      </c>
      <c r="B686" s="70" t="s">
        <v>331</v>
      </c>
      <c r="C686" s="70" t="s">
        <v>114</v>
      </c>
      <c r="D686" s="70" t="s">
        <v>130</v>
      </c>
      <c r="E686" s="70" t="s">
        <v>373</v>
      </c>
      <c r="F686" s="70" t="s">
        <v>611</v>
      </c>
      <c r="G686" s="71" t="s">
        <v>35</v>
      </c>
      <c r="H686" s="52">
        <v>644.4</v>
      </c>
      <c r="I686" s="52">
        <v>619.2</v>
      </c>
      <c r="J686" s="67">
        <v>96.08938547486034</v>
      </c>
    </row>
    <row r="687" spans="1:10" s="206" customFormat="1" ht="35.25" customHeight="1">
      <c r="A687" s="85" t="s">
        <v>724</v>
      </c>
      <c r="B687" s="49" t="s">
        <v>331</v>
      </c>
      <c r="C687" s="49" t="s">
        <v>114</v>
      </c>
      <c r="D687" s="49" t="s">
        <v>143</v>
      </c>
      <c r="E687" s="49" t="s">
        <v>133</v>
      </c>
      <c r="F687" s="49"/>
      <c r="G687" s="66"/>
      <c r="H687" s="22">
        <v>136</v>
      </c>
      <c r="I687" s="22">
        <v>134.9</v>
      </c>
      <c r="J687" s="67">
        <v>99.19117647058823</v>
      </c>
    </row>
    <row r="688" spans="1:10" s="207" customFormat="1" ht="30">
      <c r="A688" s="72" t="s">
        <v>364</v>
      </c>
      <c r="B688" s="70" t="s">
        <v>331</v>
      </c>
      <c r="C688" s="70" t="s">
        <v>114</v>
      </c>
      <c r="D688" s="70" t="s">
        <v>143</v>
      </c>
      <c r="E688" s="70" t="s">
        <v>685</v>
      </c>
      <c r="F688" s="70"/>
      <c r="G688" s="71"/>
      <c r="H688" s="52">
        <v>136</v>
      </c>
      <c r="I688" s="52">
        <v>134.9</v>
      </c>
      <c r="J688" s="67">
        <v>99.19117647058823</v>
      </c>
    </row>
    <row r="689" spans="1:10" s="206" customFormat="1" ht="15">
      <c r="A689" s="72" t="s">
        <v>612</v>
      </c>
      <c r="B689" s="70" t="s">
        <v>331</v>
      </c>
      <c r="C689" s="70" t="s">
        <v>114</v>
      </c>
      <c r="D689" s="70" t="s">
        <v>143</v>
      </c>
      <c r="E689" s="70" t="s">
        <v>685</v>
      </c>
      <c r="F689" s="70" t="s">
        <v>611</v>
      </c>
      <c r="G689" s="71"/>
      <c r="H689" s="52">
        <v>136</v>
      </c>
      <c r="I689" s="52">
        <v>134.9</v>
      </c>
      <c r="J689" s="67">
        <v>99.19117647058823</v>
      </c>
    </row>
    <row r="690" spans="1:10" s="206" customFormat="1" ht="15">
      <c r="A690" s="72" t="s">
        <v>34</v>
      </c>
      <c r="B690" s="70" t="s">
        <v>331</v>
      </c>
      <c r="C690" s="70" t="s">
        <v>114</v>
      </c>
      <c r="D690" s="70" t="s">
        <v>143</v>
      </c>
      <c r="E690" s="70" t="s">
        <v>685</v>
      </c>
      <c r="F690" s="70" t="s">
        <v>611</v>
      </c>
      <c r="G690" s="71" t="s">
        <v>35</v>
      </c>
      <c r="H690" s="52">
        <v>136</v>
      </c>
      <c r="I690" s="52">
        <v>134.9</v>
      </c>
      <c r="J690" s="67">
        <v>99.19117647058823</v>
      </c>
    </row>
    <row r="691" spans="1:10" s="207" customFormat="1" ht="42.75">
      <c r="A691" s="85" t="s">
        <v>725</v>
      </c>
      <c r="B691" s="49" t="s">
        <v>331</v>
      </c>
      <c r="C691" s="49" t="s">
        <v>115</v>
      </c>
      <c r="D691" s="49" t="s">
        <v>132</v>
      </c>
      <c r="E691" s="49" t="s">
        <v>133</v>
      </c>
      <c r="F691" s="49"/>
      <c r="G691" s="66"/>
      <c r="H691" s="22">
        <v>51.7</v>
      </c>
      <c r="I691" s="22">
        <v>9</v>
      </c>
      <c r="J691" s="67">
        <v>17.408123791102515</v>
      </c>
    </row>
    <row r="692" spans="1:10" s="206" customFormat="1" ht="28.5">
      <c r="A692" s="85" t="s">
        <v>726</v>
      </c>
      <c r="B692" s="49" t="s">
        <v>331</v>
      </c>
      <c r="C692" s="49" t="s">
        <v>115</v>
      </c>
      <c r="D692" s="49" t="s">
        <v>130</v>
      </c>
      <c r="E692" s="49" t="s">
        <v>133</v>
      </c>
      <c r="F692" s="49"/>
      <c r="G692" s="66"/>
      <c r="H692" s="22">
        <v>51.7</v>
      </c>
      <c r="I692" s="22">
        <v>9</v>
      </c>
      <c r="J692" s="67">
        <v>17.408123791102515</v>
      </c>
    </row>
    <row r="693" spans="1:10" s="207" customFormat="1" ht="34.5" customHeight="1">
      <c r="A693" s="72" t="s">
        <v>323</v>
      </c>
      <c r="B693" s="70" t="s">
        <v>331</v>
      </c>
      <c r="C693" s="70" t="s">
        <v>115</v>
      </c>
      <c r="D693" s="70" t="s">
        <v>130</v>
      </c>
      <c r="E693" s="70" t="s">
        <v>324</v>
      </c>
      <c r="F693" s="70"/>
      <c r="G693" s="71"/>
      <c r="H693" s="52">
        <v>51.7</v>
      </c>
      <c r="I693" s="52">
        <v>9</v>
      </c>
      <c r="J693" s="67">
        <v>17.408123791102515</v>
      </c>
    </row>
    <row r="694" spans="1:10" s="207" customFormat="1" ht="15">
      <c r="A694" s="72" t="s">
        <v>612</v>
      </c>
      <c r="B694" s="70" t="s">
        <v>331</v>
      </c>
      <c r="C694" s="70" t="s">
        <v>115</v>
      </c>
      <c r="D694" s="70" t="s">
        <v>130</v>
      </c>
      <c r="E694" s="70" t="s">
        <v>324</v>
      </c>
      <c r="F694" s="70" t="s">
        <v>611</v>
      </c>
      <c r="G694" s="71"/>
      <c r="H694" s="52">
        <v>51.7</v>
      </c>
      <c r="I694" s="52">
        <v>9</v>
      </c>
      <c r="J694" s="67">
        <v>17.408123791102515</v>
      </c>
    </row>
    <row r="695" spans="1:10" s="207" customFormat="1" ht="15">
      <c r="A695" s="72" t="s">
        <v>34</v>
      </c>
      <c r="B695" s="70" t="s">
        <v>331</v>
      </c>
      <c r="C695" s="70" t="s">
        <v>115</v>
      </c>
      <c r="D695" s="70" t="s">
        <v>130</v>
      </c>
      <c r="E695" s="70" t="s">
        <v>324</v>
      </c>
      <c r="F695" s="70" t="s">
        <v>611</v>
      </c>
      <c r="G695" s="71" t="s">
        <v>35</v>
      </c>
      <c r="H695" s="52">
        <v>51.7</v>
      </c>
      <c r="I695" s="52">
        <v>9</v>
      </c>
      <c r="J695" s="67">
        <v>17.408123791102515</v>
      </c>
    </row>
    <row r="696" spans="1:10" s="206" customFormat="1" ht="28.5">
      <c r="A696" s="68" t="s">
        <v>380</v>
      </c>
      <c r="B696" s="49" t="s">
        <v>331</v>
      </c>
      <c r="C696" s="49" t="s">
        <v>117</v>
      </c>
      <c r="D696" s="49" t="s">
        <v>132</v>
      </c>
      <c r="E696" s="49" t="s">
        <v>133</v>
      </c>
      <c r="F696" s="49"/>
      <c r="G696" s="66"/>
      <c r="H696" s="22">
        <v>1620.4</v>
      </c>
      <c r="I696" s="22">
        <v>1620.4</v>
      </c>
      <c r="J696" s="67">
        <v>100</v>
      </c>
    </row>
    <row r="697" spans="1:10" s="206" customFormat="1" ht="42.75">
      <c r="A697" s="85" t="s">
        <v>727</v>
      </c>
      <c r="B697" s="49" t="s">
        <v>331</v>
      </c>
      <c r="C697" s="49" t="s">
        <v>117</v>
      </c>
      <c r="D697" s="49" t="s">
        <v>130</v>
      </c>
      <c r="E697" s="49" t="s">
        <v>133</v>
      </c>
      <c r="F697" s="49"/>
      <c r="G697" s="66"/>
      <c r="H697" s="22">
        <v>1620.4</v>
      </c>
      <c r="I697" s="22">
        <v>1620.4</v>
      </c>
      <c r="J697" s="67">
        <v>100</v>
      </c>
    </row>
    <row r="698" spans="1:10" s="206" customFormat="1" ht="30">
      <c r="A698" s="77" t="s">
        <v>632</v>
      </c>
      <c r="B698" s="70" t="s">
        <v>331</v>
      </c>
      <c r="C698" s="70" t="s">
        <v>117</v>
      </c>
      <c r="D698" s="70" t="s">
        <v>130</v>
      </c>
      <c r="E698" s="70" t="s">
        <v>381</v>
      </c>
      <c r="F698" s="70"/>
      <c r="G698" s="71"/>
      <c r="H698" s="52">
        <v>759.2</v>
      </c>
      <c r="I698" s="52">
        <v>759.2</v>
      </c>
      <c r="J698" s="67">
        <v>100</v>
      </c>
    </row>
    <row r="699" spans="1:10" s="206" customFormat="1" ht="30">
      <c r="A699" s="77" t="s">
        <v>617</v>
      </c>
      <c r="B699" s="70" t="s">
        <v>331</v>
      </c>
      <c r="C699" s="70" t="s">
        <v>117</v>
      </c>
      <c r="D699" s="70" t="s">
        <v>130</v>
      </c>
      <c r="E699" s="70" t="s">
        <v>381</v>
      </c>
      <c r="F699" s="70" t="s">
        <v>618</v>
      </c>
      <c r="G699" s="71"/>
      <c r="H699" s="52">
        <v>759.2</v>
      </c>
      <c r="I699" s="52">
        <v>759.2</v>
      </c>
      <c r="J699" s="67">
        <v>100</v>
      </c>
    </row>
    <row r="700" spans="1:10" s="206" customFormat="1" ht="15">
      <c r="A700" s="72" t="s">
        <v>94</v>
      </c>
      <c r="B700" s="70" t="s">
        <v>331</v>
      </c>
      <c r="C700" s="70" t="s">
        <v>117</v>
      </c>
      <c r="D700" s="70" t="s">
        <v>130</v>
      </c>
      <c r="E700" s="70" t="s">
        <v>381</v>
      </c>
      <c r="F700" s="70" t="s">
        <v>618</v>
      </c>
      <c r="G700" s="71" t="s">
        <v>35</v>
      </c>
      <c r="H700" s="52">
        <v>759.2</v>
      </c>
      <c r="I700" s="52">
        <v>759.2</v>
      </c>
      <c r="J700" s="67">
        <v>100</v>
      </c>
    </row>
    <row r="701" spans="1:10" s="206" customFormat="1" ht="45">
      <c r="A701" s="72" t="s">
        <v>382</v>
      </c>
      <c r="B701" s="70" t="s">
        <v>331</v>
      </c>
      <c r="C701" s="70" t="s">
        <v>117</v>
      </c>
      <c r="D701" s="70" t="s">
        <v>130</v>
      </c>
      <c r="E701" s="70" t="s">
        <v>383</v>
      </c>
      <c r="F701" s="70"/>
      <c r="G701" s="78"/>
      <c r="H701" s="52">
        <v>861.2</v>
      </c>
      <c r="I701" s="52">
        <v>861.2</v>
      </c>
      <c r="J701" s="67">
        <v>100</v>
      </c>
    </row>
    <row r="702" spans="1:10" s="206" customFormat="1" ht="30">
      <c r="A702" s="72" t="s">
        <v>617</v>
      </c>
      <c r="B702" s="70" t="s">
        <v>331</v>
      </c>
      <c r="C702" s="70" t="s">
        <v>117</v>
      </c>
      <c r="D702" s="70" t="s">
        <v>130</v>
      </c>
      <c r="E702" s="70" t="s">
        <v>383</v>
      </c>
      <c r="F702" s="70" t="s">
        <v>618</v>
      </c>
      <c r="G702" s="71"/>
      <c r="H702" s="52">
        <v>861.2</v>
      </c>
      <c r="I702" s="52">
        <v>861.2</v>
      </c>
      <c r="J702" s="67">
        <v>100</v>
      </c>
    </row>
    <row r="703" spans="1:10" s="206" customFormat="1" ht="15">
      <c r="A703" s="72" t="s">
        <v>94</v>
      </c>
      <c r="B703" s="70" t="s">
        <v>331</v>
      </c>
      <c r="C703" s="70" t="s">
        <v>117</v>
      </c>
      <c r="D703" s="70" t="s">
        <v>130</v>
      </c>
      <c r="E703" s="70" t="s">
        <v>383</v>
      </c>
      <c r="F703" s="70" t="s">
        <v>618</v>
      </c>
      <c r="G703" s="71" t="s">
        <v>35</v>
      </c>
      <c r="H703" s="52">
        <v>861.2</v>
      </c>
      <c r="I703" s="52">
        <v>861.2</v>
      </c>
      <c r="J703" s="67">
        <v>100</v>
      </c>
    </row>
    <row r="704" spans="1:10" s="206" customFormat="1" ht="28.5">
      <c r="A704" s="85" t="s">
        <v>728</v>
      </c>
      <c r="B704" s="49" t="s">
        <v>331</v>
      </c>
      <c r="C704" s="49" t="s">
        <v>118</v>
      </c>
      <c r="D704" s="49" t="s">
        <v>132</v>
      </c>
      <c r="E704" s="49" t="s">
        <v>133</v>
      </c>
      <c r="F704" s="49"/>
      <c r="G704" s="66"/>
      <c r="H704" s="22">
        <v>297</v>
      </c>
      <c r="I704" s="22">
        <v>297</v>
      </c>
      <c r="J704" s="67">
        <v>100</v>
      </c>
    </row>
    <row r="705" spans="1:10" s="206" customFormat="1" ht="28.5">
      <c r="A705" s="85" t="s">
        <v>271</v>
      </c>
      <c r="B705" s="49" t="s">
        <v>331</v>
      </c>
      <c r="C705" s="49" t="s">
        <v>118</v>
      </c>
      <c r="D705" s="49" t="s">
        <v>130</v>
      </c>
      <c r="E705" s="49" t="s">
        <v>133</v>
      </c>
      <c r="F705" s="49"/>
      <c r="G705" s="66"/>
      <c r="H705" s="22">
        <v>297</v>
      </c>
      <c r="I705" s="22">
        <v>297</v>
      </c>
      <c r="J705" s="67">
        <v>100</v>
      </c>
    </row>
    <row r="706" spans="1:10" s="206" customFormat="1" ht="15">
      <c r="A706" s="72" t="s">
        <v>729</v>
      </c>
      <c r="B706" s="70" t="s">
        <v>331</v>
      </c>
      <c r="C706" s="70" t="s">
        <v>118</v>
      </c>
      <c r="D706" s="70" t="s">
        <v>130</v>
      </c>
      <c r="E706" s="70" t="s">
        <v>272</v>
      </c>
      <c r="F706" s="70"/>
      <c r="G706" s="71"/>
      <c r="H706" s="52">
        <v>297</v>
      </c>
      <c r="I706" s="52">
        <v>297</v>
      </c>
      <c r="J706" s="67">
        <v>100</v>
      </c>
    </row>
    <row r="707" spans="1:10" s="206" customFormat="1" ht="30">
      <c r="A707" s="72" t="s">
        <v>617</v>
      </c>
      <c r="B707" s="70" t="s">
        <v>331</v>
      </c>
      <c r="C707" s="70" t="s">
        <v>118</v>
      </c>
      <c r="D707" s="70" t="s">
        <v>130</v>
      </c>
      <c r="E707" s="70" t="s">
        <v>272</v>
      </c>
      <c r="F707" s="70" t="s">
        <v>618</v>
      </c>
      <c r="G707" s="71"/>
      <c r="H707" s="52">
        <v>297</v>
      </c>
      <c r="I707" s="52">
        <v>297</v>
      </c>
      <c r="J707" s="67">
        <v>100</v>
      </c>
    </row>
    <row r="708" spans="1:10" s="206" customFormat="1" ht="15">
      <c r="A708" s="72" t="s">
        <v>64</v>
      </c>
      <c r="B708" s="70" t="s">
        <v>331</v>
      </c>
      <c r="C708" s="70" t="s">
        <v>118</v>
      </c>
      <c r="D708" s="70" t="s">
        <v>130</v>
      </c>
      <c r="E708" s="70" t="s">
        <v>272</v>
      </c>
      <c r="F708" s="70" t="s">
        <v>618</v>
      </c>
      <c r="G708" s="71" t="s">
        <v>65</v>
      </c>
      <c r="H708" s="52">
        <v>297</v>
      </c>
      <c r="I708" s="52">
        <v>297</v>
      </c>
      <c r="J708" s="67">
        <v>100</v>
      </c>
    </row>
    <row r="709" spans="1:10" s="206" customFormat="1" ht="28.5">
      <c r="A709" s="80" t="s">
        <v>384</v>
      </c>
      <c r="B709" s="66" t="s">
        <v>385</v>
      </c>
      <c r="C709" s="65">
        <v>0</v>
      </c>
      <c r="D709" s="66" t="s">
        <v>132</v>
      </c>
      <c r="E709" s="66" t="s">
        <v>133</v>
      </c>
      <c r="F709" s="65"/>
      <c r="G709" s="66"/>
      <c r="H709" s="22">
        <v>180915.10000000006</v>
      </c>
      <c r="I709" s="22">
        <v>177146.2</v>
      </c>
      <c r="J709" s="67">
        <v>97.91675763935677</v>
      </c>
    </row>
    <row r="710" spans="1:10" s="206" customFormat="1" ht="14.25">
      <c r="A710" s="68" t="s">
        <v>386</v>
      </c>
      <c r="B710" s="49" t="s">
        <v>385</v>
      </c>
      <c r="C710" s="49" t="s">
        <v>114</v>
      </c>
      <c r="D710" s="49" t="s">
        <v>132</v>
      </c>
      <c r="E710" s="49" t="s">
        <v>133</v>
      </c>
      <c r="F710" s="49"/>
      <c r="G710" s="66"/>
      <c r="H710" s="22">
        <v>1376.6000000000004</v>
      </c>
      <c r="I710" s="22">
        <v>1376.5</v>
      </c>
      <c r="J710" s="67">
        <v>99.99273572570098</v>
      </c>
    </row>
    <row r="711" spans="1:10" s="206" customFormat="1" ht="14.25">
      <c r="A711" s="80" t="s">
        <v>387</v>
      </c>
      <c r="B711" s="49" t="s">
        <v>385</v>
      </c>
      <c r="C711" s="49" t="s">
        <v>114</v>
      </c>
      <c r="D711" s="49" t="s">
        <v>130</v>
      </c>
      <c r="E711" s="49" t="s">
        <v>133</v>
      </c>
      <c r="F711" s="49"/>
      <c r="G711" s="66"/>
      <c r="H711" s="22">
        <v>1376.6000000000004</v>
      </c>
      <c r="I711" s="22">
        <v>1376.5</v>
      </c>
      <c r="J711" s="67">
        <v>99.99273572570098</v>
      </c>
    </row>
    <row r="712" spans="1:10" s="206" customFormat="1" ht="15">
      <c r="A712" s="72" t="s">
        <v>388</v>
      </c>
      <c r="B712" s="71" t="s">
        <v>385</v>
      </c>
      <c r="C712" s="86">
        <v>1</v>
      </c>
      <c r="D712" s="70" t="s">
        <v>130</v>
      </c>
      <c r="E712" s="71" t="s">
        <v>389</v>
      </c>
      <c r="F712" s="86"/>
      <c r="G712" s="71"/>
      <c r="H712" s="52">
        <v>1376.6000000000004</v>
      </c>
      <c r="I712" s="52">
        <v>1376.5</v>
      </c>
      <c r="J712" s="67">
        <v>99.99273572570098</v>
      </c>
    </row>
    <row r="713" spans="1:10" s="206" customFormat="1" ht="45">
      <c r="A713" s="72" t="s">
        <v>609</v>
      </c>
      <c r="B713" s="71" t="s">
        <v>385</v>
      </c>
      <c r="C713" s="86">
        <v>1</v>
      </c>
      <c r="D713" s="70" t="s">
        <v>130</v>
      </c>
      <c r="E713" s="71" t="s">
        <v>389</v>
      </c>
      <c r="F713" s="86">
        <v>100</v>
      </c>
      <c r="G713" s="71"/>
      <c r="H713" s="52">
        <v>1376.6000000000004</v>
      </c>
      <c r="I713" s="52">
        <v>1376.5</v>
      </c>
      <c r="J713" s="67">
        <v>99.99273572570098</v>
      </c>
    </row>
    <row r="714" spans="1:10" s="215" customFormat="1" ht="30">
      <c r="A714" s="72" t="s">
        <v>22</v>
      </c>
      <c r="B714" s="71" t="s">
        <v>385</v>
      </c>
      <c r="C714" s="86">
        <v>1</v>
      </c>
      <c r="D714" s="70" t="s">
        <v>130</v>
      </c>
      <c r="E714" s="71" t="s">
        <v>389</v>
      </c>
      <c r="F714" s="86">
        <v>100</v>
      </c>
      <c r="G714" s="71" t="s">
        <v>23</v>
      </c>
      <c r="H714" s="52">
        <v>1376.6000000000004</v>
      </c>
      <c r="I714" s="52">
        <v>1376.5</v>
      </c>
      <c r="J714" s="67">
        <v>99.99273572570098</v>
      </c>
    </row>
    <row r="715" spans="1:10" ht="28.5">
      <c r="A715" s="68" t="s">
        <v>390</v>
      </c>
      <c r="B715" s="49" t="s">
        <v>385</v>
      </c>
      <c r="C715" s="49" t="s">
        <v>115</v>
      </c>
      <c r="D715" s="49" t="s">
        <v>132</v>
      </c>
      <c r="E715" s="49" t="s">
        <v>133</v>
      </c>
      <c r="F715" s="49"/>
      <c r="G715" s="66"/>
      <c r="H715" s="22">
        <v>3542.5999999999995</v>
      </c>
      <c r="I715" s="22">
        <v>3478.1</v>
      </c>
      <c r="J715" s="67">
        <v>98.1793033365325</v>
      </c>
    </row>
    <row r="716" spans="1:10" s="215" customFormat="1" ht="14.25">
      <c r="A716" s="80" t="s">
        <v>387</v>
      </c>
      <c r="B716" s="49" t="s">
        <v>385</v>
      </c>
      <c r="C716" s="49" t="s">
        <v>115</v>
      </c>
      <c r="D716" s="49" t="s">
        <v>130</v>
      </c>
      <c r="E716" s="49" t="s">
        <v>133</v>
      </c>
      <c r="F716" s="49"/>
      <c r="G716" s="66"/>
      <c r="H716" s="22">
        <v>3542.5999999999995</v>
      </c>
      <c r="I716" s="22">
        <v>3478.1</v>
      </c>
      <c r="J716" s="67">
        <v>98.1793033365325</v>
      </c>
    </row>
    <row r="717" spans="1:10" ht="15">
      <c r="A717" s="72" t="s">
        <v>388</v>
      </c>
      <c r="B717" s="71" t="s">
        <v>385</v>
      </c>
      <c r="C717" s="86">
        <v>2</v>
      </c>
      <c r="D717" s="70" t="s">
        <v>130</v>
      </c>
      <c r="E717" s="71" t="s">
        <v>389</v>
      </c>
      <c r="F717" s="86"/>
      <c r="G717" s="71"/>
      <c r="H717" s="52">
        <v>3498.5999999999995</v>
      </c>
      <c r="I717" s="52">
        <v>3434.1</v>
      </c>
      <c r="J717" s="67">
        <v>98.15640541931059</v>
      </c>
    </row>
    <row r="718" spans="1:10" ht="45">
      <c r="A718" s="72" t="s">
        <v>609</v>
      </c>
      <c r="B718" s="71" t="s">
        <v>385</v>
      </c>
      <c r="C718" s="86">
        <v>2</v>
      </c>
      <c r="D718" s="70" t="s">
        <v>130</v>
      </c>
      <c r="E718" s="71" t="s">
        <v>389</v>
      </c>
      <c r="F718" s="86">
        <v>100</v>
      </c>
      <c r="G718" s="71"/>
      <c r="H718" s="52">
        <v>3498.5999999999995</v>
      </c>
      <c r="I718" s="52">
        <v>3434.1</v>
      </c>
      <c r="J718" s="67">
        <v>98.15640541931059</v>
      </c>
    </row>
    <row r="719" spans="1:10" ht="45">
      <c r="A719" s="72" t="s">
        <v>391</v>
      </c>
      <c r="B719" s="71" t="s">
        <v>385</v>
      </c>
      <c r="C719" s="86">
        <v>2</v>
      </c>
      <c r="D719" s="70" t="s">
        <v>130</v>
      </c>
      <c r="E719" s="71" t="s">
        <v>389</v>
      </c>
      <c r="F719" s="86">
        <v>100</v>
      </c>
      <c r="G719" s="71" t="s">
        <v>27</v>
      </c>
      <c r="H719" s="52">
        <v>3498.5999999999995</v>
      </c>
      <c r="I719" s="52">
        <v>3434.1</v>
      </c>
      <c r="J719" s="67">
        <v>98.15640541931059</v>
      </c>
    </row>
    <row r="720" spans="1:10" ht="30">
      <c r="A720" s="81" t="s">
        <v>980</v>
      </c>
      <c r="B720" s="71" t="s">
        <v>385</v>
      </c>
      <c r="C720" s="71" t="s">
        <v>115</v>
      </c>
      <c r="D720" s="71" t="s">
        <v>130</v>
      </c>
      <c r="E720" s="71" t="s">
        <v>979</v>
      </c>
      <c r="F720" s="70"/>
      <c r="G720" s="71"/>
      <c r="H720" s="52">
        <v>44</v>
      </c>
      <c r="I720" s="52">
        <v>44</v>
      </c>
      <c r="J720" s="67">
        <v>100</v>
      </c>
    </row>
    <row r="721" spans="1:10" ht="45">
      <c r="A721" s="81" t="s">
        <v>609</v>
      </c>
      <c r="B721" s="71" t="s">
        <v>385</v>
      </c>
      <c r="C721" s="71" t="s">
        <v>115</v>
      </c>
      <c r="D721" s="71" t="s">
        <v>130</v>
      </c>
      <c r="E721" s="71" t="s">
        <v>979</v>
      </c>
      <c r="F721" s="70" t="s">
        <v>610</v>
      </c>
      <c r="G721" s="71"/>
      <c r="H721" s="52">
        <v>44</v>
      </c>
      <c r="I721" s="52">
        <v>44</v>
      </c>
      <c r="J721" s="67">
        <v>100</v>
      </c>
    </row>
    <row r="722" spans="1:10" ht="45">
      <c r="A722" s="72" t="s">
        <v>391</v>
      </c>
      <c r="B722" s="71" t="s">
        <v>385</v>
      </c>
      <c r="C722" s="71" t="s">
        <v>115</v>
      </c>
      <c r="D722" s="71" t="s">
        <v>130</v>
      </c>
      <c r="E722" s="71" t="s">
        <v>979</v>
      </c>
      <c r="F722" s="70" t="s">
        <v>610</v>
      </c>
      <c r="G722" s="71" t="s">
        <v>27</v>
      </c>
      <c r="H722" s="52">
        <v>44</v>
      </c>
      <c r="I722" s="52">
        <v>44</v>
      </c>
      <c r="J722" s="67">
        <v>100</v>
      </c>
    </row>
    <row r="723" spans="1:10" ht="15">
      <c r="A723" s="68" t="s">
        <v>392</v>
      </c>
      <c r="B723" s="66" t="s">
        <v>385</v>
      </c>
      <c r="C723" s="49" t="s">
        <v>117</v>
      </c>
      <c r="D723" s="49" t="s">
        <v>132</v>
      </c>
      <c r="E723" s="49" t="s">
        <v>133</v>
      </c>
      <c r="F723" s="49"/>
      <c r="G723" s="66"/>
      <c r="H723" s="22">
        <v>173729.70000000004</v>
      </c>
      <c r="I723" s="22">
        <v>170026.4</v>
      </c>
      <c r="J723" s="67">
        <v>97.86835526683114</v>
      </c>
    </row>
    <row r="724" spans="1:10" s="215" customFormat="1" ht="14.25">
      <c r="A724" s="80" t="s">
        <v>387</v>
      </c>
      <c r="B724" s="49" t="s">
        <v>385</v>
      </c>
      <c r="C724" s="49" t="s">
        <v>117</v>
      </c>
      <c r="D724" s="49" t="s">
        <v>130</v>
      </c>
      <c r="E724" s="49" t="s">
        <v>133</v>
      </c>
      <c r="F724" s="49"/>
      <c r="G724" s="66"/>
      <c r="H724" s="22">
        <v>173729.70000000004</v>
      </c>
      <c r="I724" s="22">
        <v>170026.4</v>
      </c>
      <c r="J724" s="67">
        <v>97.86835526683114</v>
      </c>
    </row>
    <row r="725" spans="1:10" ht="15">
      <c r="A725" s="72" t="s">
        <v>388</v>
      </c>
      <c r="B725" s="71" t="s">
        <v>385</v>
      </c>
      <c r="C725" s="86">
        <v>3</v>
      </c>
      <c r="D725" s="70" t="s">
        <v>130</v>
      </c>
      <c r="E725" s="71" t="s">
        <v>389</v>
      </c>
      <c r="F725" s="86"/>
      <c r="G725" s="71"/>
      <c r="H725" s="52">
        <v>127661.70000000001</v>
      </c>
      <c r="I725" s="52">
        <v>125505.4</v>
      </c>
      <c r="J725" s="67">
        <v>98.31092645640781</v>
      </c>
    </row>
    <row r="726" spans="1:10" s="215" customFormat="1" ht="45">
      <c r="A726" s="72" t="s">
        <v>609</v>
      </c>
      <c r="B726" s="71" t="s">
        <v>385</v>
      </c>
      <c r="C726" s="86">
        <v>3</v>
      </c>
      <c r="D726" s="70" t="s">
        <v>130</v>
      </c>
      <c r="E726" s="71" t="s">
        <v>389</v>
      </c>
      <c r="F726" s="86">
        <v>100</v>
      </c>
      <c r="G726" s="71"/>
      <c r="H726" s="52">
        <v>120066.20000000001</v>
      </c>
      <c r="I726" s="52">
        <v>118987.8</v>
      </c>
      <c r="J726" s="67">
        <v>99.10182882443185</v>
      </c>
    </row>
    <row r="727" spans="1:10" s="206" customFormat="1" ht="30">
      <c r="A727" s="72" t="s">
        <v>24</v>
      </c>
      <c r="B727" s="71" t="s">
        <v>385</v>
      </c>
      <c r="C727" s="86">
        <v>3</v>
      </c>
      <c r="D727" s="70" t="s">
        <v>130</v>
      </c>
      <c r="E727" s="71" t="s">
        <v>389</v>
      </c>
      <c r="F727" s="86">
        <v>100</v>
      </c>
      <c r="G727" s="71" t="s">
        <v>25</v>
      </c>
      <c r="H727" s="52">
        <v>5080</v>
      </c>
      <c r="I727" s="52">
        <v>5079.9</v>
      </c>
      <c r="J727" s="67">
        <v>99.99803149606299</v>
      </c>
    </row>
    <row r="728" spans="1:10" ht="45">
      <c r="A728" s="72" t="s">
        <v>391</v>
      </c>
      <c r="B728" s="71" t="s">
        <v>385</v>
      </c>
      <c r="C728" s="86">
        <v>3</v>
      </c>
      <c r="D728" s="70" t="s">
        <v>130</v>
      </c>
      <c r="E728" s="71" t="s">
        <v>389</v>
      </c>
      <c r="F728" s="86">
        <v>100</v>
      </c>
      <c r="G728" s="71" t="s">
        <v>27</v>
      </c>
      <c r="H728" s="52">
        <v>71001.6</v>
      </c>
      <c r="I728" s="52">
        <v>70036</v>
      </c>
      <c r="J728" s="67">
        <v>98.64003064719667</v>
      </c>
    </row>
    <row r="729" spans="1:10" ht="30">
      <c r="A729" s="72" t="s">
        <v>30</v>
      </c>
      <c r="B729" s="71" t="s">
        <v>385</v>
      </c>
      <c r="C729" s="86">
        <v>3</v>
      </c>
      <c r="D729" s="70" t="s">
        <v>130</v>
      </c>
      <c r="E729" s="71" t="s">
        <v>389</v>
      </c>
      <c r="F729" s="86">
        <v>100</v>
      </c>
      <c r="G729" s="71" t="s">
        <v>31</v>
      </c>
      <c r="H729" s="52">
        <v>23688.8</v>
      </c>
      <c r="I729" s="52">
        <v>23615.6</v>
      </c>
      <c r="J729" s="67">
        <v>99.69099321198202</v>
      </c>
    </row>
    <row r="730" spans="1:10" ht="15">
      <c r="A730" s="72" t="s">
        <v>34</v>
      </c>
      <c r="B730" s="71" t="s">
        <v>385</v>
      </c>
      <c r="C730" s="86">
        <v>3</v>
      </c>
      <c r="D730" s="70" t="s">
        <v>130</v>
      </c>
      <c r="E730" s="71" t="s">
        <v>389</v>
      </c>
      <c r="F730" s="86">
        <v>100</v>
      </c>
      <c r="G730" s="71" t="s">
        <v>35</v>
      </c>
      <c r="H730" s="52">
        <v>13961.800000000001</v>
      </c>
      <c r="I730" s="52">
        <v>13961.8</v>
      </c>
      <c r="J730" s="67">
        <v>99.99999999999997</v>
      </c>
    </row>
    <row r="731" spans="1:10" s="215" customFormat="1" ht="15">
      <c r="A731" s="72" t="s">
        <v>78</v>
      </c>
      <c r="B731" s="71" t="s">
        <v>385</v>
      </c>
      <c r="C731" s="86">
        <v>3</v>
      </c>
      <c r="D731" s="70" t="s">
        <v>130</v>
      </c>
      <c r="E731" s="71" t="s">
        <v>389</v>
      </c>
      <c r="F731" s="86">
        <v>100</v>
      </c>
      <c r="G731" s="71" t="s">
        <v>79</v>
      </c>
      <c r="H731" s="52">
        <v>6334</v>
      </c>
      <c r="I731" s="52">
        <v>6294.5</v>
      </c>
      <c r="J731" s="67">
        <v>99.37638143353331</v>
      </c>
    </row>
    <row r="732" spans="1:10" s="206" customFormat="1" ht="15">
      <c r="A732" s="72" t="s">
        <v>612</v>
      </c>
      <c r="B732" s="71" t="s">
        <v>385</v>
      </c>
      <c r="C732" s="86">
        <v>3</v>
      </c>
      <c r="D732" s="70" t="s">
        <v>130</v>
      </c>
      <c r="E732" s="71" t="s">
        <v>389</v>
      </c>
      <c r="F732" s="86">
        <v>200</v>
      </c>
      <c r="G732" s="71"/>
      <c r="H732" s="52">
        <v>7262.200000000001</v>
      </c>
      <c r="I732" s="52">
        <v>6395.400000000001</v>
      </c>
      <c r="J732" s="67">
        <v>88.06422296273855</v>
      </c>
    </row>
    <row r="733" spans="1:10" ht="30">
      <c r="A733" s="72" t="s">
        <v>24</v>
      </c>
      <c r="B733" s="71" t="s">
        <v>385</v>
      </c>
      <c r="C733" s="86">
        <v>3</v>
      </c>
      <c r="D733" s="70" t="s">
        <v>130</v>
      </c>
      <c r="E733" s="71" t="s">
        <v>389</v>
      </c>
      <c r="F733" s="86">
        <v>200</v>
      </c>
      <c r="G733" s="71" t="s">
        <v>25</v>
      </c>
      <c r="H733" s="52">
        <v>1060</v>
      </c>
      <c r="I733" s="52">
        <v>1058.8</v>
      </c>
      <c r="J733" s="67">
        <v>99.88679245283019</v>
      </c>
    </row>
    <row r="734" spans="1:10" ht="45">
      <c r="A734" s="72" t="s">
        <v>391</v>
      </c>
      <c r="B734" s="71" t="s">
        <v>385</v>
      </c>
      <c r="C734" s="86">
        <v>3</v>
      </c>
      <c r="D734" s="70" t="s">
        <v>130</v>
      </c>
      <c r="E734" s="71" t="s">
        <v>389</v>
      </c>
      <c r="F734" s="86">
        <v>200</v>
      </c>
      <c r="G734" s="71" t="s">
        <v>27</v>
      </c>
      <c r="H734" s="52">
        <v>3951.8</v>
      </c>
      <c r="I734" s="52">
        <v>3370.2</v>
      </c>
      <c r="J734" s="67">
        <v>85.28265600485854</v>
      </c>
    </row>
    <row r="735" spans="1:10" ht="30">
      <c r="A735" s="72" t="s">
        <v>30</v>
      </c>
      <c r="B735" s="71" t="s">
        <v>385</v>
      </c>
      <c r="C735" s="86">
        <v>3</v>
      </c>
      <c r="D735" s="70" t="s">
        <v>130</v>
      </c>
      <c r="E735" s="71" t="s">
        <v>389</v>
      </c>
      <c r="F735" s="86">
        <v>200</v>
      </c>
      <c r="G735" s="71" t="s">
        <v>31</v>
      </c>
      <c r="H735" s="52">
        <v>1378.8000000000002</v>
      </c>
      <c r="I735" s="52">
        <v>1271.3</v>
      </c>
      <c r="J735" s="67">
        <v>92.20336524514069</v>
      </c>
    </row>
    <row r="736" spans="1:10" ht="15">
      <c r="A736" s="72" t="s">
        <v>34</v>
      </c>
      <c r="B736" s="71" t="s">
        <v>385</v>
      </c>
      <c r="C736" s="86">
        <v>3</v>
      </c>
      <c r="D736" s="70" t="s">
        <v>130</v>
      </c>
      <c r="E736" s="71" t="s">
        <v>389</v>
      </c>
      <c r="F736" s="86">
        <v>200</v>
      </c>
      <c r="G736" s="71" t="s">
        <v>35</v>
      </c>
      <c r="H736" s="52">
        <v>674.5999999999999</v>
      </c>
      <c r="I736" s="52">
        <v>504.6</v>
      </c>
      <c r="J736" s="67">
        <v>74.79988141120666</v>
      </c>
    </row>
    <row r="737" spans="1:10" ht="15">
      <c r="A737" s="72" t="s">
        <v>78</v>
      </c>
      <c r="B737" s="71" t="s">
        <v>385</v>
      </c>
      <c r="C737" s="86">
        <v>3</v>
      </c>
      <c r="D737" s="70" t="s">
        <v>130</v>
      </c>
      <c r="E737" s="71" t="s">
        <v>389</v>
      </c>
      <c r="F737" s="86">
        <v>200</v>
      </c>
      <c r="G737" s="71" t="s">
        <v>79</v>
      </c>
      <c r="H737" s="52">
        <v>197</v>
      </c>
      <c r="I737" s="52">
        <v>190.5</v>
      </c>
      <c r="J737" s="67">
        <v>96.7005076142132</v>
      </c>
    </row>
    <row r="738" spans="1:10" s="215" customFormat="1" ht="15">
      <c r="A738" s="72" t="s">
        <v>613</v>
      </c>
      <c r="B738" s="71" t="s">
        <v>385</v>
      </c>
      <c r="C738" s="86">
        <v>3</v>
      </c>
      <c r="D738" s="70" t="s">
        <v>130</v>
      </c>
      <c r="E738" s="71" t="s">
        <v>389</v>
      </c>
      <c r="F738" s="86">
        <v>800</v>
      </c>
      <c r="G738" s="71"/>
      <c r="H738" s="52">
        <v>333.3</v>
      </c>
      <c r="I738" s="52">
        <v>122.19999999999999</v>
      </c>
      <c r="J738" s="67">
        <v>36.66366636663666</v>
      </c>
    </row>
    <row r="739" spans="1:10" ht="30">
      <c r="A739" s="58" t="s">
        <v>24</v>
      </c>
      <c r="B739" s="71" t="s">
        <v>385</v>
      </c>
      <c r="C739" s="86">
        <v>3</v>
      </c>
      <c r="D739" s="70" t="s">
        <v>130</v>
      </c>
      <c r="E739" s="71" t="s">
        <v>389</v>
      </c>
      <c r="F739" s="86">
        <v>800</v>
      </c>
      <c r="G739" s="71" t="s">
        <v>25</v>
      </c>
      <c r="H739" s="52">
        <v>11.6</v>
      </c>
      <c r="I739" s="52">
        <v>11.6</v>
      </c>
      <c r="J739" s="67">
        <v>100</v>
      </c>
    </row>
    <row r="740" spans="1:10" ht="45">
      <c r="A740" s="72" t="s">
        <v>391</v>
      </c>
      <c r="B740" s="71" t="s">
        <v>385</v>
      </c>
      <c r="C740" s="86">
        <v>3</v>
      </c>
      <c r="D740" s="70" t="s">
        <v>130</v>
      </c>
      <c r="E740" s="71" t="s">
        <v>389</v>
      </c>
      <c r="F740" s="86">
        <v>800</v>
      </c>
      <c r="G740" s="71" t="s">
        <v>27</v>
      </c>
      <c r="H740" s="52">
        <v>291.4</v>
      </c>
      <c r="I740" s="52">
        <v>90.6</v>
      </c>
      <c r="J740" s="67">
        <v>31.091283459162664</v>
      </c>
    </row>
    <row r="741" spans="1:10" ht="30">
      <c r="A741" s="72" t="s">
        <v>30</v>
      </c>
      <c r="B741" s="71" t="s">
        <v>385</v>
      </c>
      <c r="C741" s="86">
        <v>3</v>
      </c>
      <c r="D741" s="70" t="s">
        <v>130</v>
      </c>
      <c r="E741" s="71" t="s">
        <v>389</v>
      </c>
      <c r="F741" s="86">
        <v>800</v>
      </c>
      <c r="G741" s="71" t="s">
        <v>31</v>
      </c>
      <c r="H741" s="52">
        <v>20.3</v>
      </c>
      <c r="I741" s="52">
        <v>20</v>
      </c>
      <c r="J741" s="67">
        <v>98.52216748768473</v>
      </c>
    </row>
    <row r="742" spans="1:10" ht="15" hidden="1">
      <c r="A742" s="72" t="s">
        <v>34</v>
      </c>
      <c r="B742" s="71" t="s">
        <v>385</v>
      </c>
      <c r="C742" s="86">
        <v>3</v>
      </c>
      <c r="D742" s="70" t="s">
        <v>130</v>
      </c>
      <c r="E742" s="71" t="s">
        <v>389</v>
      </c>
      <c r="F742" s="86">
        <v>800</v>
      </c>
      <c r="G742" s="71" t="s">
        <v>35</v>
      </c>
      <c r="H742" s="52">
        <v>0</v>
      </c>
      <c r="I742" s="52">
        <v>0</v>
      </c>
      <c r="J742" s="67" t="e">
        <v>#DIV/0!</v>
      </c>
    </row>
    <row r="743" spans="1:10" ht="15" hidden="1">
      <c r="A743" s="72" t="s">
        <v>78</v>
      </c>
      <c r="B743" s="71" t="s">
        <v>385</v>
      </c>
      <c r="C743" s="86">
        <v>3</v>
      </c>
      <c r="D743" s="70" t="s">
        <v>130</v>
      </c>
      <c r="E743" s="71" t="s">
        <v>389</v>
      </c>
      <c r="F743" s="86">
        <v>800</v>
      </c>
      <c r="G743" s="71" t="s">
        <v>79</v>
      </c>
      <c r="H743" s="52">
        <v>10</v>
      </c>
      <c r="I743" s="52">
        <v>0</v>
      </c>
      <c r="J743" s="67">
        <v>0</v>
      </c>
    </row>
    <row r="744" spans="1:10" ht="30">
      <c r="A744" s="72" t="s">
        <v>393</v>
      </c>
      <c r="B744" s="71" t="s">
        <v>385</v>
      </c>
      <c r="C744" s="86">
        <v>3</v>
      </c>
      <c r="D744" s="70" t="s">
        <v>130</v>
      </c>
      <c r="E744" s="71" t="s">
        <v>394</v>
      </c>
      <c r="F744" s="86"/>
      <c r="G744" s="71"/>
      <c r="H744" s="52">
        <v>2340.6</v>
      </c>
      <c r="I744" s="52">
        <v>2340.6</v>
      </c>
      <c r="J744" s="67">
        <v>100</v>
      </c>
    </row>
    <row r="745" spans="1:10" ht="45">
      <c r="A745" s="72" t="s">
        <v>609</v>
      </c>
      <c r="B745" s="71" t="s">
        <v>385</v>
      </c>
      <c r="C745" s="86">
        <v>3</v>
      </c>
      <c r="D745" s="70" t="s">
        <v>130</v>
      </c>
      <c r="E745" s="71" t="s">
        <v>394</v>
      </c>
      <c r="F745" s="86">
        <v>100</v>
      </c>
      <c r="G745" s="71"/>
      <c r="H745" s="52">
        <v>2340.6</v>
      </c>
      <c r="I745" s="52">
        <v>2340.6</v>
      </c>
      <c r="J745" s="67">
        <v>100</v>
      </c>
    </row>
    <row r="746" spans="1:10" ht="30">
      <c r="A746" s="72" t="s">
        <v>30</v>
      </c>
      <c r="B746" s="71" t="s">
        <v>385</v>
      </c>
      <c r="C746" s="86">
        <v>3</v>
      </c>
      <c r="D746" s="70" t="s">
        <v>130</v>
      </c>
      <c r="E746" s="71" t="s">
        <v>394</v>
      </c>
      <c r="F746" s="86">
        <v>100</v>
      </c>
      <c r="G746" s="71" t="s">
        <v>31</v>
      </c>
      <c r="H746" s="52">
        <v>2340.6</v>
      </c>
      <c r="I746" s="52">
        <v>2340.6</v>
      </c>
      <c r="J746" s="67">
        <v>100</v>
      </c>
    </row>
    <row r="747" spans="1:10" ht="30" hidden="1">
      <c r="A747" s="72" t="s">
        <v>395</v>
      </c>
      <c r="B747" s="71" t="s">
        <v>385</v>
      </c>
      <c r="C747" s="86">
        <v>3</v>
      </c>
      <c r="D747" s="70" t="s">
        <v>130</v>
      </c>
      <c r="E747" s="71" t="s">
        <v>396</v>
      </c>
      <c r="F747" s="86"/>
      <c r="G747" s="71"/>
      <c r="H747" s="52">
        <v>0</v>
      </c>
      <c r="I747" s="52">
        <v>0</v>
      </c>
      <c r="J747" s="67" t="e">
        <v>#DIV/0!</v>
      </c>
    </row>
    <row r="748" spans="1:10" ht="45" hidden="1">
      <c r="A748" s="72" t="s">
        <v>609</v>
      </c>
      <c r="B748" s="71" t="s">
        <v>385</v>
      </c>
      <c r="C748" s="86">
        <v>3</v>
      </c>
      <c r="D748" s="70" t="s">
        <v>130</v>
      </c>
      <c r="E748" s="71" t="s">
        <v>396</v>
      </c>
      <c r="F748" s="86">
        <v>100</v>
      </c>
      <c r="G748" s="71"/>
      <c r="H748" s="52">
        <v>0</v>
      </c>
      <c r="I748" s="52">
        <v>0</v>
      </c>
      <c r="J748" s="67" t="e">
        <v>#DIV/0!</v>
      </c>
    </row>
    <row r="749" spans="1:10" ht="45" hidden="1">
      <c r="A749" s="72" t="s">
        <v>391</v>
      </c>
      <c r="B749" s="71" t="s">
        <v>385</v>
      </c>
      <c r="C749" s="86">
        <v>3</v>
      </c>
      <c r="D749" s="70" t="s">
        <v>130</v>
      </c>
      <c r="E749" s="71" t="s">
        <v>396</v>
      </c>
      <c r="F749" s="86">
        <v>100</v>
      </c>
      <c r="G749" s="71" t="s">
        <v>27</v>
      </c>
      <c r="H749" s="52">
        <v>0</v>
      </c>
      <c r="I749" s="52">
        <v>0</v>
      </c>
      <c r="J749" s="67" t="e">
        <v>#DIV/0!</v>
      </c>
    </row>
    <row r="750" spans="1:10" ht="51.75" customHeight="1">
      <c r="A750" s="72" t="s">
        <v>397</v>
      </c>
      <c r="B750" s="71" t="s">
        <v>385</v>
      </c>
      <c r="C750" s="86">
        <v>3</v>
      </c>
      <c r="D750" s="70" t="s">
        <v>130</v>
      </c>
      <c r="E750" s="71" t="s">
        <v>398</v>
      </c>
      <c r="F750" s="86"/>
      <c r="G750" s="71"/>
      <c r="H750" s="52">
        <v>472.6</v>
      </c>
      <c r="I750" s="52">
        <v>472.6</v>
      </c>
      <c r="J750" s="67">
        <v>100</v>
      </c>
    </row>
    <row r="751" spans="1:10" ht="45">
      <c r="A751" s="72" t="s">
        <v>609</v>
      </c>
      <c r="B751" s="71" t="s">
        <v>385</v>
      </c>
      <c r="C751" s="86">
        <v>3</v>
      </c>
      <c r="D751" s="70" t="s">
        <v>130</v>
      </c>
      <c r="E751" s="71" t="s">
        <v>398</v>
      </c>
      <c r="F751" s="86">
        <v>100</v>
      </c>
      <c r="G751" s="71"/>
      <c r="H751" s="52">
        <v>472.6</v>
      </c>
      <c r="I751" s="52">
        <v>472.6</v>
      </c>
      <c r="J751" s="67">
        <v>100</v>
      </c>
    </row>
    <row r="752" spans="1:10" ht="30">
      <c r="A752" s="72" t="s">
        <v>30</v>
      </c>
      <c r="B752" s="71" t="s">
        <v>385</v>
      </c>
      <c r="C752" s="86">
        <v>3</v>
      </c>
      <c r="D752" s="70" t="s">
        <v>130</v>
      </c>
      <c r="E752" s="71" t="s">
        <v>398</v>
      </c>
      <c r="F752" s="86">
        <v>100</v>
      </c>
      <c r="G752" s="71" t="s">
        <v>31</v>
      </c>
      <c r="H752" s="52">
        <v>472.6</v>
      </c>
      <c r="I752" s="52">
        <v>472.6</v>
      </c>
      <c r="J752" s="67">
        <v>100</v>
      </c>
    </row>
    <row r="753" spans="1:10" ht="36" customHeight="1">
      <c r="A753" s="81" t="s">
        <v>980</v>
      </c>
      <c r="B753" s="71" t="s">
        <v>385</v>
      </c>
      <c r="C753" s="71" t="s">
        <v>117</v>
      </c>
      <c r="D753" s="71" t="s">
        <v>130</v>
      </c>
      <c r="E753" s="71" t="s">
        <v>979</v>
      </c>
      <c r="F753" s="86"/>
      <c r="G753" s="71"/>
      <c r="H753" s="52">
        <v>1735.6</v>
      </c>
      <c r="I753" s="52">
        <v>1735.6</v>
      </c>
      <c r="J753" s="67">
        <v>100</v>
      </c>
    </row>
    <row r="754" spans="1:10" ht="51" customHeight="1">
      <c r="A754" s="81" t="s">
        <v>609</v>
      </c>
      <c r="B754" s="71" t="s">
        <v>385</v>
      </c>
      <c r="C754" s="71" t="s">
        <v>117</v>
      </c>
      <c r="D754" s="71" t="s">
        <v>130</v>
      </c>
      <c r="E754" s="71" t="s">
        <v>979</v>
      </c>
      <c r="F754" s="86">
        <v>100</v>
      </c>
      <c r="G754" s="71"/>
      <c r="H754" s="52">
        <v>1735.6</v>
      </c>
      <c r="I754" s="52">
        <v>1735.6</v>
      </c>
      <c r="J754" s="67">
        <v>100</v>
      </c>
    </row>
    <row r="755" spans="1:10" ht="34.5" customHeight="1">
      <c r="A755" s="81" t="s">
        <v>24</v>
      </c>
      <c r="B755" s="71" t="s">
        <v>385</v>
      </c>
      <c r="C755" s="71" t="s">
        <v>117</v>
      </c>
      <c r="D755" s="71" t="s">
        <v>130</v>
      </c>
      <c r="E755" s="71" t="s">
        <v>979</v>
      </c>
      <c r="F755" s="86">
        <v>100</v>
      </c>
      <c r="G755" s="71" t="s">
        <v>25</v>
      </c>
      <c r="H755" s="52">
        <v>28</v>
      </c>
      <c r="I755" s="52">
        <v>28</v>
      </c>
      <c r="J755" s="67">
        <v>99.99999999999999</v>
      </c>
    </row>
    <row r="756" spans="1:10" ht="46.5" customHeight="1">
      <c r="A756" s="72" t="s">
        <v>26</v>
      </c>
      <c r="B756" s="71" t="s">
        <v>385</v>
      </c>
      <c r="C756" s="71" t="s">
        <v>117</v>
      </c>
      <c r="D756" s="71" t="s">
        <v>130</v>
      </c>
      <c r="E756" s="71" t="s">
        <v>979</v>
      </c>
      <c r="F756" s="86">
        <v>100</v>
      </c>
      <c r="G756" s="71" t="s">
        <v>27</v>
      </c>
      <c r="H756" s="52">
        <v>1090.6</v>
      </c>
      <c r="I756" s="52">
        <v>1090.6</v>
      </c>
      <c r="J756" s="67">
        <v>100</v>
      </c>
    </row>
    <row r="757" spans="1:10" ht="31.5" customHeight="1">
      <c r="A757" s="72" t="s">
        <v>30</v>
      </c>
      <c r="B757" s="71" t="s">
        <v>385</v>
      </c>
      <c r="C757" s="71" t="s">
        <v>117</v>
      </c>
      <c r="D757" s="71" t="s">
        <v>130</v>
      </c>
      <c r="E757" s="71" t="s">
        <v>979</v>
      </c>
      <c r="F757" s="86">
        <v>100</v>
      </c>
      <c r="G757" s="71" t="s">
        <v>31</v>
      </c>
      <c r="H757" s="52">
        <v>323.2</v>
      </c>
      <c r="I757" s="52">
        <v>323.2</v>
      </c>
      <c r="J757" s="67">
        <v>100</v>
      </c>
    </row>
    <row r="758" spans="1:10" ht="18" customHeight="1">
      <c r="A758" s="72" t="s">
        <v>34</v>
      </c>
      <c r="B758" s="71" t="s">
        <v>385</v>
      </c>
      <c r="C758" s="71" t="s">
        <v>117</v>
      </c>
      <c r="D758" s="71" t="s">
        <v>130</v>
      </c>
      <c r="E758" s="71" t="s">
        <v>979</v>
      </c>
      <c r="F758" s="86">
        <v>100</v>
      </c>
      <c r="G758" s="71" t="s">
        <v>35</v>
      </c>
      <c r="H758" s="52">
        <v>163.2</v>
      </c>
      <c r="I758" s="52">
        <v>163.2</v>
      </c>
      <c r="J758" s="67">
        <v>100</v>
      </c>
    </row>
    <row r="759" spans="1:10" ht="17.25" customHeight="1">
      <c r="A759" s="72" t="s">
        <v>78</v>
      </c>
      <c r="B759" s="71" t="s">
        <v>385</v>
      </c>
      <c r="C759" s="71" t="s">
        <v>117</v>
      </c>
      <c r="D759" s="71" t="s">
        <v>130</v>
      </c>
      <c r="E759" s="71" t="s">
        <v>979</v>
      </c>
      <c r="F759" s="86">
        <v>100</v>
      </c>
      <c r="G759" s="71" t="s">
        <v>79</v>
      </c>
      <c r="H759" s="52">
        <v>130.6</v>
      </c>
      <c r="I759" s="52">
        <v>130.6</v>
      </c>
      <c r="J759" s="67">
        <v>99.99999999999999</v>
      </c>
    </row>
    <row r="760" spans="1:10" ht="63" customHeight="1">
      <c r="A760" s="72" t="s">
        <v>399</v>
      </c>
      <c r="B760" s="71" t="s">
        <v>385</v>
      </c>
      <c r="C760" s="86">
        <v>3</v>
      </c>
      <c r="D760" s="70" t="s">
        <v>130</v>
      </c>
      <c r="E760" s="71" t="s">
        <v>400</v>
      </c>
      <c r="F760" s="86"/>
      <c r="G760" s="71"/>
      <c r="H760" s="52">
        <v>5707.499999999999</v>
      </c>
      <c r="I760" s="52">
        <v>5707.5</v>
      </c>
      <c r="J760" s="67">
        <v>100.00000000000001</v>
      </c>
    </row>
    <row r="761" spans="1:10" ht="45">
      <c r="A761" s="72" t="s">
        <v>609</v>
      </c>
      <c r="B761" s="71" t="s">
        <v>385</v>
      </c>
      <c r="C761" s="86">
        <v>3</v>
      </c>
      <c r="D761" s="70" t="s">
        <v>130</v>
      </c>
      <c r="E761" s="71" t="s">
        <v>400</v>
      </c>
      <c r="F761" s="86">
        <v>100</v>
      </c>
      <c r="G761" s="71"/>
      <c r="H761" s="52">
        <v>4326.299999999999</v>
      </c>
      <c r="I761" s="52">
        <v>4326.3</v>
      </c>
      <c r="J761" s="67">
        <v>100.00000000000003</v>
      </c>
    </row>
    <row r="762" spans="1:10" ht="15">
      <c r="A762" s="72" t="s">
        <v>34</v>
      </c>
      <c r="B762" s="71" t="s">
        <v>385</v>
      </c>
      <c r="C762" s="86">
        <v>3</v>
      </c>
      <c r="D762" s="70" t="s">
        <v>130</v>
      </c>
      <c r="E762" s="71" t="s">
        <v>400</v>
      </c>
      <c r="F762" s="86">
        <v>100</v>
      </c>
      <c r="G762" s="71" t="s">
        <v>35</v>
      </c>
      <c r="H762" s="52">
        <v>4326.299999999999</v>
      </c>
      <c r="I762" s="52">
        <v>4326.3</v>
      </c>
      <c r="J762" s="67">
        <v>100.00000000000003</v>
      </c>
    </row>
    <row r="763" spans="1:10" ht="15">
      <c r="A763" s="72" t="s">
        <v>612</v>
      </c>
      <c r="B763" s="71" t="s">
        <v>385</v>
      </c>
      <c r="C763" s="86">
        <v>3</v>
      </c>
      <c r="D763" s="70" t="s">
        <v>130</v>
      </c>
      <c r="E763" s="71" t="s">
        <v>400</v>
      </c>
      <c r="F763" s="86">
        <v>200</v>
      </c>
      <c r="G763" s="71"/>
      <c r="H763" s="52">
        <v>1381.2</v>
      </c>
      <c r="I763" s="52">
        <v>1381.2</v>
      </c>
      <c r="J763" s="67">
        <v>100</v>
      </c>
    </row>
    <row r="764" spans="1:10" ht="15">
      <c r="A764" s="72" t="s">
        <v>34</v>
      </c>
      <c r="B764" s="71" t="s">
        <v>385</v>
      </c>
      <c r="C764" s="86">
        <v>3</v>
      </c>
      <c r="D764" s="70" t="s">
        <v>130</v>
      </c>
      <c r="E764" s="71" t="s">
        <v>400</v>
      </c>
      <c r="F764" s="86">
        <v>200</v>
      </c>
      <c r="G764" s="71" t="s">
        <v>35</v>
      </c>
      <c r="H764" s="52">
        <v>1381.2</v>
      </c>
      <c r="I764" s="52">
        <v>1381.2</v>
      </c>
      <c r="J764" s="67">
        <v>100</v>
      </c>
    </row>
    <row r="765" spans="1:10" ht="45">
      <c r="A765" s="81" t="s">
        <v>892</v>
      </c>
      <c r="B765" s="71" t="s">
        <v>385</v>
      </c>
      <c r="C765" s="71" t="s">
        <v>117</v>
      </c>
      <c r="D765" s="71" t="s">
        <v>130</v>
      </c>
      <c r="E765" s="71" t="s">
        <v>893</v>
      </c>
      <c r="F765" s="70"/>
      <c r="G765" s="71"/>
      <c r="H765" s="52">
        <v>4002.7000000000003</v>
      </c>
      <c r="I765" s="52">
        <v>2455.8</v>
      </c>
      <c r="J765" s="67">
        <v>61.353586329227774</v>
      </c>
    </row>
    <row r="766" spans="1:10" ht="15">
      <c r="A766" s="81" t="s">
        <v>612</v>
      </c>
      <c r="B766" s="71" t="s">
        <v>385</v>
      </c>
      <c r="C766" s="71" t="s">
        <v>117</v>
      </c>
      <c r="D766" s="71" t="s">
        <v>130</v>
      </c>
      <c r="E766" s="71" t="s">
        <v>893</v>
      </c>
      <c r="F766" s="86">
        <v>200</v>
      </c>
      <c r="G766" s="71"/>
      <c r="H766" s="52">
        <v>4002.7000000000003</v>
      </c>
      <c r="I766" s="52">
        <v>2455.8</v>
      </c>
      <c r="J766" s="67">
        <v>61.353586329227774</v>
      </c>
    </row>
    <row r="767" spans="1:10" ht="45">
      <c r="A767" s="72" t="s">
        <v>391</v>
      </c>
      <c r="B767" s="71" t="s">
        <v>385</v>
      </c>
      <c r="C767" s="71" t="s">
        <v>117</v>
      </c>
      <c r="D767" s="71" t="s">
        <v>130</v>
      </c>
      <c r="E767" s="71" t="s">
        <v>893</v>
      </c>
      <c r="F767" s="86">
        <v>200</v>
      </c>
      <c r="G767" s="71" t="s">
        <v>27</v>
      </c>
      <c r="H767" s="52">
        <v>2473.6</v>
      </c>
      <c r="I767" s="52">
        <v>930.4</v>
      </c>
      <c r="J767" s="67">
        <v>37.61319534282018</v>
      </c>
    </row>
    <row r="768" spans="1:10" ht="30">
      <c r="A768" s="72" t="s">
        <v>30</v>
      </c>
      <c r="B768" s="71" t="s">
        <v>385</v>
      </c>
      <c r="C768" s="71" t="s">
        <v>117</v>
      </c>
      <c r="D768" s="71" t="s">
        <v>130</v>
      </c>
      <c r="E768" s="71" t="s">
        <v>893</v>
      </c>
      <c r="F768" s="86">
        <v>200</v>
      </c>
      <c r="G768" s="71" t="s">
        <v>31</v>
      </c>
      <c r="H768" s="52">
        <v>1306</v>
      </c>
      <c r="I768" s="52">
        <v>1306</v>
      </c>
      <c r="J768" s="67">
        <v>100</v>
      </c>
    </row>
    <row r="769" spans="1:10" ht="15">
      <c r="A769" s="72" t="s">
        <v>34</v>
      </c>
      <c r="B769" s="71" t="s">
        <v>385</v>
      </c>
      <c r="C769" s="71" t="s">
        <v>117</v>
      </c>
      <c r="D769" s="71" t="s">
        <v>130</v>
      </c>
      <c r="E769" s="71" t="s">
        <v>893</v>
      </c>
      <c r="F769" s="86">
        <v>200</v>
      </c>
      <c r="G769" s="71" t="s">
        <v>35</v>
      </c>
      <c r="H769" s="52">
        <v>196.8</v>
      </c>
      <c r="I769" s="52">
        <v>193.1</v>
      </c>
      <c r="J769" s="67">
        <v>98.11991869918698</v>
      </c>
    </row>
    <row r="770" spans="1:10" ht="15">
      <c r="A770" s="57" t="s">
        <v>78</v>
      </c>
      <c r="B770" s="71" t="s">
        <v>385</v>
      </c>
      <c r="C770" s="71" t="s">
        <v>117</v>
      </c>
      <c r="D770" s="71" t="s">
        <v>130</v>
      </c>
      <c r="E770" s="71" t="s">
        <v>893</v>
      </c>
      <c r="F770" s="86">
        <v>200</v>
      </c>
      <c r="G770" s="71" t="s">
        <v>79</v>
      </c>
      <c r="H770" s="52">
        <v>26.3</v>
      </c>
      <c r="I770" s="52">
        <v>26.3</v>
      </c>
      <c r="J770" s="67">
        <v>100</v>
      </c>
    </row>
    <row r="771" spans="1:10" ht="45" hidden="1">
      <c r="A771" s="72" t="s">
        <v>162</v>
      </c>
      <c r="B771" s="71" t="s">
        <v>385</v>
      </c>
      <c r="C771" s="86">
        <v>3</v>
      </c>
      <c r="D771" s="70" t="s">
        <v>130</v>
      </c>
      <c r="E771" s="71" t="s">
        <v>163</v>
      </c>
      <c r="F771" s="86"/>
      <c r="G771" s="71"/>
      <c r="H771" s="52">
        <v>0</v>
      </c>
      <c r="I771" s="52">
        <v>0</v>
      </c>
      <c r="J771" s="67" t="e">
        <v>#DIV/0!</v>
      </c>
    </row>
    <row r="772" spans="1:10" ht="45" hidden="1">
      <c r="A772" s="72" t="s">
        <v>609</v>
      </c>
      <c r="B772" s="71" t="s">
        <v>385</v>
      </c>
      <c r="C772" s="86">
        <v>3</v>
      </c>
      <c r="D772" s="70" t="s">
        <v>130</v>
      </c>
      <c r="E772" s="71" t="s">
        <v>163</v>
      </c>
      <c r="F772" s="86">
        <v>100</v>
      </c>
      <c r="G772" s="71"/>
      <c r="H772" s="52">
        <v>0</v>
      </c>
      <c r="I772" s="52">
        <v>0</v>
      </c>
      <c r="J772" s="67" t="e">
        <v>#DIV/0!</v>
      </c>
    </row>
    <row r="773" spans="1:10" ht="30" hidden="1">
      <c r="A773" s="72" t="s">
        <v>30</v>
      </c>
      <c r="B773" s="71" t="s">
        <v>385</v>
      </c>
      <c r="C773" s="86">
        <v>3</v>
      </c>
      <c r="D773" s="70" t="s">
        <v>130</v>
      </c>
      <c r="E773" s="71" t="s">
        <v>163</v>
      </c>
      <c r="F773" s="86">
        <v>100</v>
      </c>
      <c r="G773" s="71" t="s">
        <v>31</v>
      </c>
      <c r="H773" s="52">
        <v>0</v>
      </c>
      <c r="I773" s="52">
        <v>0</v>
      </c>
      <c r="J773" s="67" t="e">
        <v>#DIV/0!</v>
      </c>
    </row>
    <row r="774" spans="1:10" ht="15">
      <c r="A774" s="81" t="s">
        <v>313</v>
      </c>
      <c r="B774" s="71" t="s">
        <v>385</v>
      </c>
      <c r="C774" s="71" t="s">
        <v>117</v>
      </c>
      <c r="D774" s="71" t="s">
        <v>130</v>
      </c>
      <c r="E774" s="71" t="s">
        <v>314</v>
      </c>
      <c r="F774" s="70"/>
      <c r="G774" s="71"/>
      <c r="H774" s="52">
        <v>7027</v>
      </c>
      <c r="I774" s="52">
        <v>7027</v>
      </c>
      <c r="J774" s="67">
        <v>100</v>
      </c>
    </row>
    <row r="775" spans="1:10" ht="45">
      <c r="A775" s="81" t="s">
        <v>609</v>
      </c>
      <c r="B775" s="71" t="s">
        <v>385</v>
      </c>
      <c r="C775" s="71" t="s">
        <v>117</v>
      </c>
      <c r="D775" s="71" t="s">
        <v>130</v>
      </c>
      <c r="E775" s="71" t="s">
        <v>314</v>
      </c>
      <c r="F775" s="70" t="s">
        <v>610</v>
      </c>
      <c r="G775" s="71"/>
      <c r="H775" s="52">
        <v>6884.2</v>
      </c>
      <c r="I775" s="52">
        <v>6884.2</v>
      </c>
      <c r="J775" s="67">
        <v>100</v>
      </c>
    </row>
    <row r="776" spans="1:10" ht="45">
      <c r="A776" s="72" t="s">
        <v>26</v>
      </c>
      <c r="B776" s="71" t="s">
        <v>385</v>
      </c>
      <c r="C776" s="71" t="s">
        <v>117</v>
      </c>
      <c r="D776" s="71" t="s">
        <v>130</v>
      </c>
      <c r="E776" s="71" t="s">
        <v>314</v>
      </c>
      <c r="F776" s="70" t="s">
        <v>610</v>
      </c>
      <c r="G776" s="71" t="s">
        <v>27</v>
      </c>
      <c r="H776" s="52">
        <v>6884.2</v>
      </c>
      <c r="I776" s="52">
        <v>6884.2</v>
      </c>
      <c r="J776" s="67">
        <v>100</v>
      </c>
    </row>
    <row r="777" spans="1:10" ht="15">
      <c r="A777" s="81" t="s">
        <v>612</v>
      </c>
      <c r="B777" s="71" t="s">
        <v>385</v>
      </c>
      <c r="C777" s="71" t="s">
        <v>117</v>
      </c>
      <c r="D777" s="71" t="s">
        <v>130</v>
      </c>
      <c r="E777" s="71" t="s">
        <v>314</v>
      </c>
      <c r="F777" s="70" t="s">
        <v>611</v>
      </c>
      <c r="G777" s="71"/>
      <c r="H777" s="52">
        <v>142.8</v>
      </c>
      <c r="I777" s="52">
        <v>142.8</v>
      </c>
      <c r="J777" s="67">
        <v>100</v>
      </c>
    </row>
    <row r="778" spans="1:10" ht="45">
      <c r="A778" s="72" t="s">
        <v>26</v>
      </c>
      <c r="B778" s="71" t="s">
        <v>385</v>
      </c>
      <c r="C778" s="71" t="s">
        <v>117</v>
      </c>
      <c r="D778" s="71" t="s">
        <v>130</v>
      </c>
      <c r="E778" s="71" t="s">
        <v>314</v>
      </c>
      <c r="F778" s="70" t="s">
        <v>611</v>
      </c>
      <c r="G778" s="71" t="s">
        <v>27</v>
      </c>
      <c r="H778" s="52">
        <v>142.8</v>
      </c>
      <c r="I778" s="52">
        <v>142.8</v>
      </c>
      <c r="J778" s="67">
        <v>100</v>
      </c>
    </row>
    <row r="779" spans="1:10" ht="15" hidden="1">
      <c r="A779" s="81" t="s">
        <v>613</v>
      </c>
      <c r="B779" s="71" t="s">
        <v>385</v>
      </c>
      <c r="C779" s="71" t="s">
        <v>117</v>
      </c>
      <c r="D779" s="71" t="s">
        <v>130</v>
      </c>
      <c r="E779" s="71" t="s">
        <v>314</v>
      </c>
      <c r="F779" s="70" t="s">
        <v>614</v>
      </c>
      <c r="G779" s="71"/>
      <c r="H779" s="52">
        <v>0</v>
      </c>
      <c r="I779" s="52">
        <v>0</v>
      </c>
      <c r="J779" s="67" t="e">
        <v>#DIV/0!</v>
      </c>
    </row>
    <row r="780" spans="1:10" ht="45" hidden="1">
      <c r="A780" s="72" t="s">
        <v>26</v>
      </c>
      <c r="B780" s="71" t="s">
        <v>385</v>
      </c>
      <c r="C780" s="71" t="s">
        <v>117</v>
      </c>
      <c r="D780" s="71" t="s">
        <v>130</v>
      </c>
      <c r="E780" s="71" t="s">
        <v>314</v>
      </c>
      <c r="F780" s="70" t="s">
        <v>614</v>
      </c>
      <c r="G780" s="71" t="s">
        <v>27</v>
      </c>
      <c r="H780" s="52">
        <v>0</v>
      </c>
      <c r="I780" s="52">
        <v>0</v>
      </c>
      <c r="J780" s="67" t="e">
        <v>#DIV/0!</v>
      </c>
    </row>
    <row r="781" spans="1:10" ht="15">
      <c r="A781" s="72" t="s">
        <v>401</v>
      </c>
      <c r="B781" s="71" t="s">
        <v>385</v>
      </c>
      <c r="C781" s="86">
        <v>3</v>
      </c>
      <c r="D781" s="70" t="s">
        <v>130</v>
      </c>
      <c r="E781" s="71" t="s">
        <v>402</v>
      </c>
      <c r="F781" s="86"/>
      <c r="G781" s="71"/>
      <c r="H781" s="52">
        <v>606.6</v>
      </c>
      <c r="I781" s="52">
        <v>606.6</v>
      </c>
      <c r="J781" s="67">
        <v>100</v>
      </c>
    </row>
    <row r="782" spans="1:10" ht="45">
      <c r="A782" s="72" t="s">
        <v>609</v>
      </c>
      <c r="B782" s="71" t="s">
        <v>385</v>
      </c>
      <c r="C782" s="86">
        <v>3</v>
      </c>
      <c r="D782" s="70" t="s">
        <v>130</v>
      </c>
      <c r="E782" s="71" t="s">
        <v>402</v>
      </c>
      <c r="F782" s="86">
        <v>100</v>
      </c>
      <c r="G782" s="71"/>
      <c r="H782" s="52">
        <v>606.6</v>
      </c>
      <c r="I782" s="52">
        <v>606.6</v>
      </c>
      <c r="J782" s="67">
        <v>100</v>
      </c>
    </row>
    <row r="783" spans="1:10" ht="45">
      <c r="A783" s="72" t="s">
        <v>26</v>
      </c>
      <c r="B783" s="71" t="s">
        <v>385</v>
      </c>
      <c r="C783" s="86">
        <v>3</v>
      </c>
      <c r="D783" s="70" t="s">
        <v>130</v>
      </c>
      <c r="E783" s="71" t="s">
        <v>402</v>
      </c>
      <c r="F783" s="86">
        <v>100</v>
      </c>
      <c r="G783" s="71" t="s">
        <v>27</v>
      </c>
      <c r="H783" s="52">
        <v>606.6</v>
      </c>
      <c r="I783" s="52">
        <v>606.6</v>
      </c>
      <c r="J783" s="67">
        <v>100</v>
      </c>
    </row>
    <row r="784" spans="1:10" ht="30">
      <c r="A784" s="72" t="s">
        <v>403</v>
      </c>
      <c r="B784" s="71" t="s">
        <v>385</v>
      </c>
      <c r="C784" s="86">
        <v>3</v>
      </c>
      <c r="D784" s="70" t="s">
        <v>130</v>
      </c>
      <c r="E784" s="71" t="s">
        <v>404</v>
      </c>
      <c r="F784" s="96"/>
      <c r="G784" s="71"/>
      <c r="H784" s="52">
        <v>426.90000000000003</v>
      </c>
      <c r="I784" s="52">
        <v>426.90000000000003</v>
      </c>
      <c r="J784" s="67">
        <v>100</v>
      </c>
    </row>
    <row r="785" spans="1:10" ht="45">
      <c r="A785" s="72" t="s">
        <v>609</v>
      </c>
      <c r="B785" s="71" t="s">
        <v>385</v>
      </c>
      <c r="C785" s="86">
        <v>3</v>
      </c>
      <c r="D785" s="70" t="s">
        <v>130</v>
      </c>
      <c r="E785" s="71" t="s">
        <v>404</v>
      </c>
      <c r="F785" s="86">
        <v>100</v>
      </c>
      <c r="G785" s="71"/>
      <c r="H785" s="52">
        <v>412.1</v>
      </c>
      <c r="I785" s="52">
        <v>412.1</v>
      </c>
      <c r="J785" s="67">
        <v>100</v>
      </c>
    </row>
    <row r="786" spans="1:10" ht="45">
      <c r="A786" s="72" t="s">
        <v>391</v>
      </c>
      <c r="B786" s="71" t="s">
        <v>385</v>
      </c>
      <c r="C786" s="86">
        <v>3</v>
      </c>
      <c r="D786" s="70" t="s">
        <v>130</v>
      </c>
      <c r="E786" s="71" t="s">
        <v>404</v>
      </c>
      <c r="F786" s="86">
        <v>100</v>
      </c>
      <c r="G786" s="71" t="s">
        <v>27</v>
      </c>
      <c r="H786" s="52">
        <v>412.1</v>
      </c>
      <c r="I786" s="52">
        <v>412.1</v>
      </c>
      <c r="J786" s="67">
        <v>100</v>
      </c>
    </row>
    <row r="787" spans="1:10" ht="15">
      <c r="A787" s="72" t="s">
        <v>612</v>
      </c>
      <c r="B787" s="71" t="s">
        <v>385</v>
      </c>
      <c r="C787" s="86">
        <v>3</v>
      </c>
      <c r="D787" s="70" t="s">
        <v>130</v>
      </c>
      <c r="E787" s="71" t="s">
        <v>404</v>
      </c>
      <c r="F787" s="70" t="s">
        <v>611</v>
      </c>
      <c r="G787" s="71"/>
      <c r="H787" s="52">
        <v>14.800000000000004</v>
      </c>
      <c r="I787" s="52">
        <v>14.8</v>
      </c>
      <c r="J787" s="67">
        <v>99.99999999999997</v>
      </c>
    </row>
    <row r="788" spans="1:10" ht="45">
      <c r="A788" s="72" t="s">
        <v>391</v>
      </c>
      <c r="B788" s="71" t="s">
        <v>385</v>
      </c>
      <c r="C788" s="86">
        <v>3</v>
      </c>
      <c r="D788" s="70" t="s">
        <v>130</v>
      </c>
      <c r="E788" s="71" t="s">
        <v>404</v>
      </c>
      <c r="F788" s="70" t="s">
        <v>611</v>
      </c>
      <c r="G788" s="71" t="s">
        <v>27</v>
      </c>
      <c r="H788" s="52">
        <v>14.800000000000004</v>
      </c>
      <c r="I788" s="52">
        <v>14.8</v>
      </c>
      <c r="J788" s="67">
        <v>99.99999999999997</v>
      </c>
    </row>
    <row r="789" spans="1:10" ht="30" hidden="1">
      <c r="A789" s="72" t="s">
        <v>405</v>
      </c>
      <c r="B789" s="71" t="s">
        <v>385</v>
      </c>
      <c r="C789" s="86">
        <v>3</v>
      </c>
      <c r="D789" s="70" t="s">
        <v>130</v>
      </c>
      <c r="E789" s="71" t="s">
        <v>406</v>
      </c>
      <c r="F789" s="70"/>
      <c r="G789" s="71"/>
      <c r="H789" s="52">
        <v>0</v>
      </c>
      <c r="I789" s="52">
        <v>0</v>
      </c>
      <c r="J789" s="67" t="e">
        <v>#DIV/0!</v>
      </c>
    </row>
    <row r="790" spans="1:10" ht="45" hidden="1">
      <c r="A790" s="72" t="s">
        <v>609</v>
      </c>
      <c r="B790" s="71" t="s">
        <v>385</v>
      </c>
      <c r="C790" s="86">
        <v>3</v>
      </c>
      <c r="D790" s="70" t="s">
        <v>130</v>
      </c>
      <c r="E790" s="71" t="s">
        <v>406</v>
      </c>
      <c r="F790" s="70" t="s">
        <v>610</v>
      </c>
      <c r="G790" s="71"/>
      <c r="H790" s="52">
        <v>0</v>
      </c>
      <c r="I790" s="52">
        <v>0</v>
      </c>
      <c r="J790" s="67" t="e">
        <v>#DIV/0!</v>
      </c>
    </row>
    <row r="791" spans="1:10" ht="18" customHeight="1" hidden="1">
      <c r="A791" s="97" t="s">
        <v>34</v>
      </c>
      <c r="B791" s="71" t="s">
        <v>385</v>
      </c>
      <c r="C791" s="86">
        <v>3</v>
      </c>
      <c r="D791" s="70" t="s">
        <v>130</v>
      </c>
      <c r="E791" s="71" t="s">
        <v>406</v>
      </c>
      <c r="F791" s="70" t="s">
        <v>610</v>
      </c>
      <c r="G791" s="71" t="s">
        <v>35</v>
      </c>
      <c r="H791" s="52">
        <v>0</v>
      </c>
      <c r="I791" s="52">
        <v>0</v>
      </c>
      <c r="J791" s="67" t="e">
        <v>#DIV/0!</v>
      </c>
    </row>
    <row r="792" spans="1:10" ht="50.25" customHeight="1">
      <c r="A792" s="84" t="s">
        <v>951</v>
      </c>
      <c r="B792" s="71" t="s">
        <v>385</v>
      </c>
      <c r="C792" s="71" t="s">
        <v>117</v>
      </c>
      <c r="D792" s="71" t="s">
        <v>130</v>
      </c>
      <c r="E792" s="71" t="s">
        <v>950</v>
      </c>
      <c r="F792" s="86"/>
      <c r="G792" s="71"/>
      <c r="H792" s="52">
        <v>3763.1</v>
      </c>
      <c r="I792" s="52">
        <v>3763</v>
      </c>
      <c r="J792" s="67">
        <v>99.99734261645983</v>
      </c>
    </row>
    <row r="793" spans="1:10" ht="49.5" customHeight="1">
      <c r="A793" s="81" t="s">
        <v>609</v>
      </c>
      <c r="B793" s="71" t="s">
        <v>385</v>
      </c>
      <c r="C793" s="71" t="s">
        <v>117</v>
      </c>
      <c r="D793" s="71" t="s">
        <v>130</v>
      </c>
      <c r="E793" s="71" t="s">
        <v>950</v>
      </c>
      <c r="F793" s="86">
        <v>100</v>
      </c>
      <c r="G793" s="71"/>
      <c r="H793" s="52">
        <v>3763.1</v>
      </c>
      <c r="I793" s="52">
        <v>3763</v>
      </c>
      <c r="J793" s="67">
        <v>99.99734261645983</v>
      </c>
    </row>
    <row r="794" spans="1:10" ht="38.25" customHeight="1">
      <c r="A794" s="58" t="s">
        <v>24</v>
      </c>
      <c r="B794" s="71" t="s">
        <v>385</v>
      </c>
      <c r="C794" s="86">
        <v>3</v>
      </c>
      <c r="D794" s="70" t="s">
        <v>130</v>
      </c>
      <c r="E794" s="71" t="s">
        <v>950</v>
      </c>
      <c r="F794" s="70" t="s">
        <v>610</v>
      </c>
      <c r="G794" s="71" t="s">
        <v>25</v>
      </c>
      <c r="H794" s="52">
        <v>48.5</v>
      </c>
      <c r="I794" s="52">
        <v>48.5</v>
      </c>
      <c r="J794" s="67">
        <v>100</v>
      </c>
    </row>
    <row r="795" spans="1:10" ht="50.25" customHeight="1">
      <c r="A795" s="58" t="s">
        <v>26</v>
      </c>
      <c r="B795" s="71" t="s">
        <v>385</v>
      </c>
      <c r="C795" s="86">
        <v>3</v>
      </c>
      <c r="D795" s="70" t="s">
        <v>130</v>
      </c>
      <c r="E795" s="71" t="s">
        <v>950</v>
      </c>
      <c r="F795" s="70" t="s">
        <v>610</v>
      </c>
      <c r="G795" s="71" t="s">
        <v>27</v>
      </c>
      <c r="H795" s="52">
        <v>2611.5</v>
      </c>
      <c r="I795" s="52">
        <v>2611.4</v>
      </c>
      <c r="J795" s="67">
        <v>99.99617078307487</v>
      </c>
    </row>
    <row r="796" spans="1:10" ht="35.25" customHeight="1">
      <c r="A796" s="51" t="s">
        <v>30</v>
      </c>
      <c r="B796" s="71" t="s">
        <v>385</v>
      </c>
      <c r="C796" s="86">
        <v>3</v>
      </c>
      <c r="D796" s="70" t="s">
        <v>130</v>
      </c>
      <c r="E796" s="71" t="s">
        <v>950</v>
      </c>
      <c r="F796" s="70" t="s">
        <v>610</v>
      </c>
      <c r="G796" s="71" t="s">
        <v>31</v>
      </c>
      <c r="H796" s="52">
        <v>576.3</v>
      </c>
      <c r="I796" s="52">
        <v>576.3</v>
      </c>
      <c r="J796" s="67">
        <v>100</v>
      </c>
    </row>
    <row r="797" spans="1:10" ht="20.25" customHeight="1">
      <c r="A797" s="50" t="s">
        <v>34</v>
      </c>
      <c r="B797" s="71" t="s">
        <v>385</v>
      </c>
      <c r="C797" s="86">
        <v>3</v>
      </c>
      <c r="D797" s="70" t="s">
        <v>130</v>
      </c>
      <c r="E797" s="71" t="s">
        <v>950</v>
      </c>
      <c r="F797" s="70" t="s">
        <v>610</v>
      </c>
      <c r="G797" s="71" t="s">
        <v>35</v>
      </c>
      <c r="H797" s="52">
        <v>320.6</v>
      </c>
      <c r="I797" s="52">
        <v>320.6</v>
      </c>
      <c r="J797" s="67">
        <v>100</v>
      </c>
    </row>
    <row r="798" spans="1:10" ht="20.25" customHeight="1">
      <c r="A798" s="57" t="s">
        <v>78</v>
      </c>
      <c r="B798" s="71" t="s">
        <v>385</v>
      </c>
      <c r="C798" s="86">
        <v>3</v>
      </c>
      <c r="D798" s="70" t="s">
        <v>130</v>
      </c>
      <c r="E798" s="71" t="s">
        <v>950</v>
      </c>
      <c r="F798" s="70" t="s">
        <v>610</v>
      </c>
      <c r="G798" s="71" t="s">
        <v>79</v>
      </c>
      <c r="H798" s="52">
        <v>206.2</v>
      </c>
      <c r="I798" s="52">
        <v>206.2</v>
      </c>
      <c r="J798" s="67">
        <v>100</v>
      </c>
    </row>
    <row r="799" spans="1:10" ht="30">
      <c r="A799" s="72" t="s">
        <v>407</v>
      </c>
      <c r="B799" s="71" t="s">
        <v>385</v>
      </c>
      <c r="C799" s="86">
        <v>3</v>
      </c>
      <c r="D799" s="70" t="s">
        <v>130</v>
      </c>
      <c r="E799" s="98" t="s">
        <v>408</v>
      </c>
      <c r="F799" s="99"/>
      <c r="G799" s="98"/>
      <c r="H799" s="52">
        <v>19244.5</v>
      </c>
      <c r="I799" s="52">
        <v>19244.5</v>
      </c>
      <c r="J799" s="67">
        <v>100</v>
      </c>
    </row>
    <row r="800" spans="1:10" ht="45">
      <c r="A800" s="72" t="s">
        <v>609</v>
      </c>
      <c r="B800" s="71" t="s">
        <v>385</v>
      </c>
      <c r="C800" s="86">
        <v>3</v>
      </c>
      <c r="D800" s="70" t="s">
        <v>130</v>
      </c>
      <c r="E800" s="98" t="s">
        <v>408</v>
      </c>
      <c r="F800" s="99">
        <v>100</v>
      </c>
      <c r="G800" s="98"/>
      <c r="H800" s="52">
        <v>18779.6</v>
      </c>
      <c r="I800" s="52">
        <v>18779.6</v>
      </c>
      <c r="J800" s="67">
        <v>100</v>
      </c>
    </row>
    <row r="801" spans="1:10" ht="45">
      <c r="A801" s="72" t="s">
        <v>391</v>
      </c>
      <c r="B801" s="71" t="s">
        <v>385</v>
      </c>
      <c r="C801" s="86">
        <v>3</v>
      </c>
      <c r="D801" s="70" t="s">
        <v>130</v>
      </c>
      <c r="E801" s="98" t="s">
        <v>408</v>
      </c>
      <c r="F801" s="99">
        <v>100</v>
      </c>
      <c r="G801" s="98" t="s">
        <v>27</v>
      </c>
      <c r="H801" s="52">
        <v>18779.6</v>
      </c>
      <c r="I801" s="52">
        <v>18779.6</v>
      </c>
      <c r="J801" s="67">
        <v>100</v>
      </c>
    </row>
    <row r="802" spans="1:10" ht="15">
      <c r="A802" s="72" t="s">
        <v>612</v>
      </c>
      <c r="B802" s="71" t="s">
        <v>385</v>
      </c>
      <c r="C802" s="86">
        <v>3</v>
      </c>
      <c r="D802" s="70" t="s">
        <v>130</v>
      </c>
      <c r="E802" s="98" t="s">
        <v>408</v>
      </c>
      <c r="F802" s="99">
        <v>200</v>
      </c>
      <c r="G802" s="98"/>
      <c r="H802" s="52">
        <v>464.9000000000001</v>
      </c>
      <c r="I802" s="52">
        <v>464.9</v>
      </c>
      <c r="J802" s="67">
        <v>99.99999999999997</v>
      </c>
    </row>
    <row r="803" spans="1:10" s="206" customFormat="1" ht="45">
      <c r="A803" s="72" t="s">
        <v>391</v>
      </c>
      <c r="B803" s="71" t="s">
        <v>385</v>
      </c>
      <c r="C803" s="86">
        <v>3</v>
      </c>
      <c r="D803" s="70" t="s">
        <v>130</v>
      </c>
      <c r="E803" s="98" t="s">
        <v>408</v>
      </c>
      <c r="F803" s="99">
        <v>200</v>
      </c>
      <c r="G803" s="98" t="s">
        <v>27</v>
      </c>
      <c r="H803" s="52">
        <v>464.9000000000001</v>
      </c>
      <c r="I803" s="52">
        <v>464.9</v>
      </c>
      <c r="J803" s="67">
        <v>99.99999999999997</v>
      </c>
    </row>
    <row r="804" spans="1:10" s="206" customFormat="1" ht="30" hidden="1">
      <c r="A804" s="72" t="s">
        <v>409</v>
      </c>
      <c r="B804" s="71" t="s">
        <v>385</v>
      </c>
      <c r="C804" s="86">
        <v>3</v>
      </c>
      <c r="D804" s="70" t="s">
        <v>130</v>
      </c>
      <c r="E804" s="98" t="s">
        <v>410</v>
      </c>
      <c r="F804" s="99"/>
      <c r="G804" s="98"/>
      <c r="H804" s="52">
        <v>0</v>
      </c>
      <c r="I804" s="52">
        <v>0</v>
      </c>
      <c r="J804" s="67" t="e">
        <v>#DIV/0!</v>
      </c>
    </row>
    <row r="805" spans="1:10" s="206" customFormat="1" ht="45" hidden="1">
      <c r="A805" s="72" t="s">
        <v>609</v>
      </c>
      <c r="B805" s="71" t="s">
        <v>385</v>
      </c>
      <c r="C805" s="86">
        <v>3</v>
      </c>
      <c r="D805" s="70" t="s">
        <v>130</v>
      </c>
      <c r="E805" s="98" t="s">
        <v>410</v>
      </c>
      <c r="F805" s="99">
        <v>100</v>
      </c>
      <c r="G805" s="98"/>
      <c r="H805" s="52">
        <v>0</v>
      </c>
      <c r="I805" s="52">
        <v>0</v>
      </c>
      <c r="J805" s="67" t="e">
        <v>#DIV/0!</v>
      </c>
    </row>
    <row r="806" spans="1:10" s="206" customFormat="1" ht="30" hidden="1">
      <c r="A806" s="72" t="s">
        <v>30</v>
      </c>
      <c r="B806" s="71" t="s">
        <v>385</v>
      </c>
      <c r="C806" s="86">
        <v>3</v>
      </c>
      <c r="D806" s="70" t="s">
        <v>130</v>
      </c>
      <c r="E806" s="98" t="s">
        <v>410</v>
      </c>
      <c r="F806" s="99">
        <v>100</v>
      </c>
      <c r="G806" s="98" t="s">
        <v>31</v>
      </c>
      <c r="H806" s="52">
        <v>0</v>
      </c>
      <c r="I806" s="52">
        <v>0</v>
      </c>
      <c r="J806" s="67" t="e">
        <v>#DIV/0!</v>
      </c>
    </row>
    <row r="807" spans="1:10" s="206" customFormat="1" ht="15" hidden="1">
      <c r="A807" s="72" t="s">
        <v>612</v>
      </c>
      <c r="B807" s="71" t="s">
        <v>385</v>
      </c>
      <c r="C807" s="86">
        <v>3</v>
      </c>
      <c r="D807" s="70" t="s">
        <v>130</v>
      </c>
      <c r="E807" s="98" t="s">
        <v>410</v>
      </c>
      <c r="F807" s="99">
        <v>200</v>
      </c>
      <c r="G807" s="98"/>
      <c r="H807" s="52">
        <v>0</v>
      </c>
      <c r="I807" s="52">
        <v>0</v>
      </c>
      <c r="J807" s="67" t="e">
        <v>#DIV/0!</v>
      </c>
    </row>
    <row r="808" spans="1:10" s="206" customFormat="1" ht="30" hidden="1">
      <c r="A808" s="72" t="s">
        <v>30</v>
      </c>
      <c r="B808" s="71" t="s">
        <v>385</v>
      </c>
      <c r="C808" s="86">
        <v>3</v>
      </c>
      <c r="D808" s="70" t="s">
        <v>130</v>
      </c>
      <c r="E808" s="98" t="s">
        <v>410</v>
      </c>
      <c r="F808" s="99">
        <v>200</v>
      </c>
      <c r="G808" s="98" t="s">
        <v>31</v>
      </c>
      <c r="H808" s="52">
        <v>0</v>
      </c>
      <c r="I808" s="52">
        <v>0</v>
      </c>
      <c r="J808" s="67" t="e">
        <v>#DIV/0!</v>
      </c>
    </row>
    <row r="809" spans="1:10" s="206" customFormat="1" ht="30" hidden="1">
      <c r="A809" s="72" t="s">
        <v>411</v>
      </c>
      <c r="B809" s="71" t="s">
        <v>385</v>
      </c>
      <c r="C809" s="86">
        <v>3</v>
      </c>
      <c r="D809" s="70" t="s">
        <v>130</v>
      </c>
      <c r="E809" s="98" t="s">
        <v>412</v>
      </c>
      <c r="F809" s="99"/>
      <c r="G809" s="98"/>
      <c r="H809" s="52">
        <v>0</v>
      </c>
      <c r="I809" s="52">
        <v>0</v>
      </c>
      <c r="J809" s="67" t="e">
        <v>#DIV/0!</v>
      </c>
    </row>
    <row r="810" spans="1:10" s="206" customFormat="1" ht="45" hidden="1">
      <c r="A810" s="72" t="s">
        <v>609</v>
      </c>
      <c r="B810" s="71" t="s">
        <v>385</v>
      </c>
      <c r="C810" s="86">
        <v>3</v>
      </c>
      <c r="D810" s="70" t="s">
        <v>130</v>
      </c>
      <c r="E810" s="98" t="s">
        <v>412</v>
      </c>
      <c r="F810" s="99">
        <v>100</v>
      </c>
      <c r="G810" s="98"/>
      <c r="H810" s="52">
        <v>0</v>
      </c>
      <c r="I810" s="52">
        <v>0</v>
      </c>
      <c r="J810" s="67" t="e">
        <v>#DIV/0!</v>
      </c>
    </row>
    <row r="811" spans="1:10" s="206" customFormat="1" ht="15" hidden="1">
      <c r="A811" s="72" t="s">
        <v>34</v>
      </c>
      <c r="B811" s="71" t="s">
        <v>385</v>
      </c>
      <c r="C811" s="86">
        <v>3</v>
      </c>
      <c r="D811" s="70" t="s">
        <v>130</v>
      </c>
      <c r="E811" s="98" t="s">
        <v>412</v>
      </c>
      <c r="F811" s="99">
        <v>100</v>
      </c>
      <c r="G811" s="98" t="s">
        <v>35</v>
      </c>
      <c r="H811" s="52">
        <v>0</v>
      </c>
      <c r="I811" s="52">
        <v>0</v>
      </c>
      <c r="J811" s="67" t="e">
        <v>#DIV/0!</v>
      </c>
    </row>
    <row r="812" spans="1:10" ht="15" hidden="1">
      <c r="A812" s="72" t="s">
        <v>612</v>
      </c>
      <c r="B812" s="71" t="s">
        <v>385</v>
      </c>
      <c r="C812" s="86">
        <v>3</v>
      </c>
      <c r="D812" s="70" t="s">
        <v>130</v>
      </c>
      <c r="E812" s="98" t="s">
        <v>412</v>
      </c>
      <c r="F812" s="99">
        <v>200</v>
      </c>
      <c r="G812" s="98"/>
      <c r="H812" s="52">
        <v>0</v>
      </c>
      <c r="I812" s="52">
        <v>0</v>
      </c>
      <c r="J812" s="67" t="e">
        <v>#DIV/0!</v>
      </c>
    </row>
    <row r="813" spans="1:10" ht="15" hidden="1">
      <c r="A813" s="72" t="s">
        <v>34</v>
      </c>
      <c r="B813" s="71" t="s">
        <v>385</v>
      </c>
      <c r="C813" s="86">
        <v>3</v>
      </c>
      <c r="D813" s="70" t="s">
        <v>130</v>
      </c>
      <c r="E813" s="98" t="s">
        <v>412</v>
      </c>
      <c r="F813" s="99">
        <v>200</v>
      </c>
      <c r="G813" s="98" t="s">
        <v>35</v>
      </c>
      <c r="H813" s="52">
        <v>0</v>
      </c>
      <c r="I813" s="52">
        <v>0</v>
      </c>
      <c r="J813" s="67" t="e">
        <v>#DIV/0!</v>
      </c>
    </row>
    <row r="814" spans="1:10" ht="15" hidden="1">
      <c r="A814" s="72" t="s">
        <v>613</v>
      </c>
      <c r="B814" s="71" t="s">
        <v>385</v>
      </c>
      <c r="C814" s="71" t="s">
        <v>117</v>
      </c>
      <c r="D814" s="71" t="s">
        <v>130</v>
      </c>
      <c r="E814" s="71" t="s">
        <v>412</v>
      </c>
      <c r="F814" s="99">
        <v>800</v>
      </c>
      <c r="G814" s="98"/>
      <c r="H814" s="52">
        <v>0</v>
      </c>
      <c r="I814" s="52">
        <v>0</v>
      </c>
      <c r="J814" s="67" t="e">
        <v>#DIV/0!</v>
      </c>
    </row>
    <row r="815" spans="1:10" ht="15" hidden="1">
      <c r="A815" s="72" t="s">
        <v>34</v>
      </c>
      <c r="B815" s="71" t="s">
        <v>385</v>
      </c>
      <c r="C815" s="71" t="s">
        <v>117</v>
      </c>
      <c r="D815" s="71" t="s">
        <v>130</v>
      </c>
      <c r="E815" s="71" t="s">
        <v>412</v>
      </c>
      <c r="F815" s="99">
        <v>800</v>
      </c>
      <c r="G815" s="98" t="s">
        <v>35</v>
      </c>
      <c r="H815" s="52">
        <v>0</v>
      </c>
      <c r="I815" s="52">
        <v>0</v>
      </c>
      <c r="J815" s="67" t="e">
        <v>#DIV/0!</v>
      </c>
    </row>
    <row r="816" spans="1:10" ht="30">
      <c r="A816" s="72" t="s">
        <v>413</v>
      </c>
      <c r="B816" s="71" t="s">
        <v>385</v>
      </c>
      <c r="C816" s="86">
        <v>3</v>
      </c>
      <c r="D816" s="70" t="s">
        <v>130</v>
      </c>
      <c r="E816" s="98" t="s">
        <v>414</v>
      </c>
      <c r="F816" s="99"/>
      <c r="G816" s="98"/>
      <c r="H816" s="52">
        <v>540.9000000000001</v>
      </c>
      <c r="I816" s="52">
        <v>540.9</v>
      </c>
      <c r="J816" s="67">
        <v>99.99999999999999</v>
      </c>
    </row>
    <row r="817" spans="1:10" ht="45">
      <c r="A817" s="72" t="s">
        <v>609</v>
      </c>
      <c r="B817" s="71" t="s">
        <v>385</v>
      </c>
      <c r="C817" s="86">
        <v>3</v>
      </c>
      <c r="D817" s="70" t="s">
        <v>130</v>
      </c>
      <c r="E817" s="98" t="s">
        <v>414</v>
      </c>
      <c r="F817" s="99">
        <v>100</v>
      </c>
      <c r="G817" s="98"/>
      <c r="H817" s="52">
        <v>540.9000000000001</v>
      </c>
      <c r="I817" s="52">
        <v>540.9</v>
      </c>
      <c r="J817" s="67">
        <v>99.99999999999999</v>
      </c>
    </row>
    <row r="818" spans="1:10" s="215" customFormat="1" ht="30">
      <c r="A818" s="72" t="s">
        <v>24</v>
      </c>
      <c r="B818" s="71" t="s">
        <v>385</v>
      </c>
      <c r="C818" s="86">
        <v>3</v>
      </c>
      <c r="D818" s="70" t="s">
        <v>130</v>
      </c>
      <c r="E818" s="98" t="s">
        <v>414</v>
      </c>
      <c r="F818" s="99">
        <v>100</v>
      </c>
      <c r="G818" s="98" t="s">
        <v>25</v>
      </c>
      <c r="H818" s="52">
        <v>540.9000000000001</v>
      </c>
      <c r="I818" s="52">
        <v>540.9</v>
      </c>
      <c r="J818" s="67">
        <v>99.99999999999999</v>
      </c>
    </row>
    <row r="819" spans="1:10" ht="30">
      <c r="A819" s="72" t="s">
        <v>415</v>
      </c>
      <c r="B819" s="71" t="s">
        <v>385</v>
      </c>
      <c r="C819" s="86">
        <v>3</v>
      </c>
      <c r="D819" s="70" t="s">
        <v>130</v>
      </c>
      <c r="E819" s="98" t="s">
        <v>416</v>
      </c>
      <c r="F819" s="99"/>
      <c r="G819" s="98"/>
      <c r="H819" s="52">
        <v>200</v>
      </c>
      <c r="I819" s="52">
        <v>200</v>
      </c>
      <c r="J819" s="67">
        <v>100</v>
      </c>
    </row>
    <row r="820" spans="1:10" ht="45">
      <c r="A820" s="72" t="s">
        <v>609</v>
      </c>
      <c r="B820" s="71" t="s">
        <v>385</v>
      </c>
      <c r="C820" s="86">
        <v>3</v>
      </c>
      <c r="D820" s="70" t="s">
        <v>130</v>
      </c>
      <c r="E820" s="98" t="s">
        <v>416</v>
      </c>
      <c r="F820" s="99">
        <v>100</v>
      </c>
      <c r="G820" s="98"/>
      <c r="H820" s="52">
        <v>200</v>
      </c>
      <c r="I820" s="52">
        <v>200</v>
      </c>
      <c r="J820" s="67">
        <v>100</v>
      </c>
    </row>
    <row r="821" spans="1:10" ht="30">
      <c r="A821" s="72" t="s">
        <v>30</v>
      </c>
      <c r="B821" s="71" t="s">
        <v>385</v>
      </c>
      <c r="C821" s="86">
        <v>3</v>
      </c>
      <c r="D821" s="70" t="s">
        <v>130</v>
      </c>
      <c r="E821" s="98" t="s">
        <v>416</v>
      </c>
      <c r="F821" s="99">
        <v>100</v>
      </c>
      <c r="G821" s="98" t="s">
        <v>31</v>
      </c>
      <c r="H821" s="52">
        <v>200</v>
      </c>
      <c r="I821" s="52">
        <v>200</v>
      </c>
      <c r="J821" s="67">
        <v>100</v>
      </c>
    </row>
    <row r="822" spans="1:10" ht="28.5">
      <c r="A822" s="68" t="s">
        <v>417</v>
      </c>
      <c r="B822" s="66" t="s">
        <v>385</v>
      </c>
      <c r="C822" s="49" t="s">
        <v>118</v>
      </c>
      <c r="D822" s="49" t="s">
        <v>132</v>
      </c>
      <c r="E822" s="49" t="s">
        <v>133</v>
      </c>
      <c r="F822" s="49"/>
      <c r="G822" s="66"/>
      <c r="H822" s="22">
        <v>2266.2000000000003</v>
      </c>
      <c r="I822" s="22">
        <v>2265.2</v>
      </c>
      <c r="J822" s="67">
        <v>99.95587326802575</v>
      </c>
    </row>
    <row r="823" spans="1:12" ht="15">
      <c r="A823" s="68" t="s">
        <v>387</v>
      </c>
      <c r="B823" s="66" t="s">
        <v>385</v>
      </c>
      <c r="C823" s="65" t="s">
        <v>118</v>
      </c>
      <c r="D823" s="66" t="s">
        <v>130</v>
      </c>
      <c r="E823" s="66" t="s">
        <v>133</v>
      </c>
      <c r="F823" s="65"/>
      <c r="G823" s="66"/>
      <c r="H823" s="22">
        <v>2266.2000000000003</v>
      </c>
      <c r="I823" s="22">
        <v>2265.2</v>
      </c>
      <c r="J823" s="67">
        <v>99.95587326802575</v>
      </c>
      <c r="L823" s="225"/>
    </row>
    <row r="824" spans="1:10" ht="15">
      <c r="A824" s="72" t="s">
        <v>388</v>
      </c>
      <c r="B824" s="71" t="s">
        <v>385</v>
      </c>
      <c r="C824" s="86">
        <v>4</v>
      </c>
      <c r="D824" s="71" t="s">
        <v>130</v>
      </c>
      <c r="E824" s="71" t="s">
        <v>389</v>
      </c>
      <c r="F824" s="86"/>
      <c r="G824" s="71"/>
      <c r="H824" s="22">
        <v>2241.6000000000004</v>
      </c>
      <c r="I824" s="22">
        <v>2240.6</v>
      </c>
      <c r="J824" s="67">
        <v>99.95538900785151</v>
      </c>
    </row>
    <row r="825" spans="1:10" ht="45">
      <c r="A825" s="72" t="s">
        <v>609</v>
      </c>
      <c r="B825" s="71" t="s">
        <v>385</v>
      </c>
      <c r="C825" s="86">
        <v>4</v>
      </c>
      <c r="D825" s="71" t="s">
        <v>130</v>
      </c>
      <c r="E825" s="71" t="s">
        <v>389</v>
      </c>
      <c r="F825" s="86">
        <v>100</v>
      </c>
      <c r="G825" s="71"/>
      <c r="H825" s="52">
        <v>2241.6000000000004</v>
      </c>
      <c r="I825" s="52">
        <v>2240.6</v>
      </c>
      <c r="J825" s="67">
        <v>99.95538900785151</v>
      </c>
    </row>
    <row r="826" spans="1:13" ht="30">
      <c r="A826" s="72" t="s">
        <v>30</v>
      </c>
      <c r="B826" s="71" t="s">
        <v>385</v>
      </c>
      <c r="C826" s="86">
        <v>4</v>
      </c>
      <c r="D826" s="71" t="s">
        <v>130</v>
      </c>
      <c r="E826" s="71" t="s">
        <v>389</v>
      </c>
      <c r="F826" s="86">
        <v>100</v>
      </c>
      <c r="G826" s="71" t="s">
        <v>31</v>
      </c>
      <c r="H826" s="52">
        <v>2241.6000000000004</v>
      </c>
      <c r="I826" s="52">
        <v>2240.6</v>
      </c>
      <c r="J826" s="67">
        <v>99.95538900785151</v>
      </c>
      <c r="M826" s="225"/>
    </row>
    <row r="827" spans="1:13" ht="30">
      <c r="A827" s="81" t="s">
        <v>980</v>
      </c>
      <c r="B827" s="71" t="s">
        <v>385</v>
      </c>
      <c r="C827" s="71" t="s">
        <v>118</v>
      </c>
      <c r="D827" s="71" t="s">
        <v>130</v>
      </c>
      <c r="E827" s="71" t="s">
        <v>979</v>
      </c>
      <c r="F827" s="86"/>
      <c r="G827" s="71"/>
      <c r="H827" s="52">
        <v>24.6</v>
      </c>
      <c r="I827" s="52">
        <v>24.6</v>
      </c>
      <c r="J827" s="67">
        <v>100</v>
      </c>
      <c r="M827" s="225"/>
    </row>
    <row r="828" spans="1:13" ht="45">
      <c r="A828" s="81" t="s">
        <v>609</v>
      </c>
      <c r="B828" s="71" t="s">
        <v>385</v>
      </c>
      <c r="C828" s="71" t="s">
        <v>118</v>
      </c>
      <c r="D828" s="71" t="s">
        <v>130</v>
      </c>
      <c r="E828" s="71" t="s">
        <v>979</v>
      </c>
      <c r="F828" s="86">
        <v>100</v>
      </c>
      <c r="G828" s="71"/>
      <c r="H828" s="52">
        <v>24.6</v>
      </c>
      <c r="I828" s="52">
        <v>24.6</v>
      </c>
      <c r="J828" s="67">
        <v>100</v>
      </c>
      <c r="M828" s="225"/>
    </row>
    <row r="829" spans="1:13" ht="30">
      <c r="A829" s="72" t="s">
        <v>30</v>
      </c>
      <c r="B829" s="71" t="s">
        <v>385</v>
      </c>
      <c r="C829" s="71" t="s">
        <v>118</v>
      </c>
      <c r="D829" s="71" t="s">
        <v>130</v>
      </c>
      <c r="E829" s="71" t="s">
        <v>979</v>
      </c>
      <c r="F829" s="86">
        <v>100</v>
      </c>
      <c r="G829" s="71" t="s">
        <v>31</v>
      </c>
      <c r="H829" s="52">
        <v>24.6</v>
      </c>
      <c r="I829" s="52">
        <v>24.6</v>
      </c>
      <c r="J829" s="67">
        <v>100</v>
      </c>
      <c r="M829" s="225"/>
    </row>
    <row r="830" spans="1:10" ht="22.5" customHeight="1">
      <c r="A830" s="80" t="s">
        <v>418</v>
      </c>
      <c r="B830" s="66" t="s">
        <v>419</v>
      </c>
      <c r="C830" s="65">
        <v>0</v>
      </c>
      <c r="D830" s="66" t="s">
        <v>132</v>
      </c>
      <c r="E830" s="66" t="s">
        <v>133</v>
      </c>
      <c r="F830" s="65"/>
      <c r="G830" s="66"/>
      <c r="H830" s="22">
        <v>223987.29999999996</v>
      </c>
      <c r="I830" s="22">
        <v>210606.19999999998</v>
      </c>
      <c r="J830" s="67">
        <v>94.02595593589459</v>
      </c>
    </row>
    <row r="831" spans="1:10" ht="15">
      <c r="A831" s="68" t="s">
        <v>387</v>
      </c>
      <c r="B831" s="49" t="s">
        <v>419</v>
      </c>
      <c r="C831" s="49" t="s">
        <v>315</v>
      </c>
      <c r="D831" s="49" t="s">
        <v>132</v>
      </c>
      <c r="E831" s="49" t="s">
        <v>133</v>
      </c>
      <c r="F831" s="49"/>
      <c r="G831" s="66"/>
      <c r="H831" s="22">
        <v>223987.29999999996</v>
      </c>
      <c r="I831" s="22">
        <v>210606.19999999998</v>
      </c>
      <c r="J831" s="67">
        <v>94.02595593589459</v>
      </c>
    </row>
    <row r="832" spans="1:10" ht="15">
      <c r="A832" s="68" t="s">
        <v>387</v>
      </c>
      <c r="B832" s="66" t="s">
        <v>420</v>
      </c>
      <c r="C832" s="65" t="s">
        <v>315</v>
      </c>
      <c r="D832" s="66" t="s">
        <v>130</v>
      </c>
      <c r="E832" s="66" t="s">
        <v>133</v>
      </c>
      <c r="F832" s="65"/>
      <c r="G832" s="66"/>
      <c r="H832" s="22">
        <v>223987.29999999996</v>
      </c>
      <c r="I832" s="22">
        <v>210606.19999999998</v>
      </c>
      <c r="J832" s="67">
        <v>94.02595593589459</v>
      </c>
    </row>
    <row r="833" spans="1:10" ht="15">
      <c r="A833" s="11" t="s">
        <v>173</v>
      </c>
      <c r="B833" s="71" t="s">
        <v>419</v>
      </c>
      <c r="C833" s="86">
        <v>9</v>
      </c>
      <c r="D833" s="71" t="s">
        <v>130</v>
      </c>
      <c r="E833" s="71" t="s">
        <v>174</v>
      </c>
      <c r="F833" s="86"/>
      <c r="G833" s="71"/>
      <c r="H833" s="52">
        <v>81593.6</v>
      </c>
      <c r="I833" s="52">
        <v>78192.90000000001</v>
      </c>
      <c r="J833" s="67">
        <v>95.83214859989019</v>
      </c>
    </row>
    <row r="834" spans="1:10" ht="45">
      <c r="A834" s="77" t="s">
        <v>609</v>
      </c>
      <c r="B834" s="71" t="s">
        <v>419</v>
      </c>
      <c r="C834" s="86">
        <v>9</v>
      </c>
      <c r="D834" s="71" t="s">
        <v>130</v>
      </c>
      <c r="E834" s="71" t="s">
        <v>174</v>
      </c>
      <c r="F834" s="86">
        <v>100</v>
      </c>
      <c r="G834" s="71"/>
      <c r="H834" s="52">
        <v>62787.700000000004</v>
      </c>
      <c r="I834" s="52">
        <v>61880.3</v>
      </c>
      <c r="J834" s="67">
        <v>98.5548124871591</v>
      </c>
    </row>
    <row r="835" spans="1:10" ht="15">
      <c r="A835" s="72" t="s">
        <v>34</v>
      </c>
      <c r="B835" s="71" t="s">
        <v>419</v>
      </c>
      <c r="C835" s="86">
        <v>9</v>
      </c>
      <c r="D835" s="71" t="s">
        <v>130</v>
      </c>
      <c r="E835" s="71" t="s">
        <v>174</v>
      </c>
      <c r="F835" s="86">
        <v>100</v>
      </c>
      <c r="G835" s="71" t="s">
        <v>35</v>
      </c>
      <c r="H835" s="52">
        <v>44095.700000000004</v>
      </c>
      <c r="I835" s="52">
        <v>43188.3</v>
      </c>
      <c r="J835" s="67">
        <v>97.94220298124307</v>
      </c>
    </row>
    <row r="836" spans="1:10" ht="15">
      <c r="A836" s="72" t="s">
        <v>78</v>
      </c>
      <c r="B836" s="71" t="s">
        <v>419</v>
      </c>
      <c r="C836" s="86">
        <v>9</v>
      </c>
      <c r="D836" s="71" t="s">
        <v>130</v>
      </c>
      <c r="E836" s="71" t="s">
        <v>174</v>
      </c>
      <c r="F836" s="86">
        <v>100</v>
      </c>
      <c r="G836" s="71" t="s">
        <v>79</v>
      </c>
      <c r="H836" s="52">
        <v>18692</v>
      </c>
      <c r="I836" s="52">
        <v>18692</v>
      </c>
      <c r="J836" s="67">
        <v>100</v>
      </c>
    </row>
    <row r="837" spans="1:10" ht="15">
      <c r="A837" s="72" t="s">
        <v>612</v>
      </c>
      <c r="B837" s="71" t="s">
        <v>419</v>
      </c>
      <c r="C837" s="86">
        <v>9</v>
      </c>
      <c r="D837" s="71" t="s">
        <v>130</v>
      </c>
      <c r="E837" s="71" t="s">
        <v>174</v>
      </c>
      <c r="F837" s="86">
        <v>200</v>
      </c>
      <c r="G837" s="71"/>
      <c r="H837" s="52">
        <v>18472.3</v>
      </c>
      <c r="I837" s="52">
        <v>16009.1</v>
      </c>
      <c r="J837" s="67">
        <v>86.66543960416408</v>
      </c>
    </row>
    <row r="838" spans="1:10" ht="15">
      <c r="A838" s="72" t="s">
        <v>34</v>
      </c>
      <c r="B838" s="71" t="s">
        <v>419</v>
      </c>
      <c r="C838" s="86">
        <v>9</v>
      </c>
      <c r="D838" s="71" t="s">
        <v>130</v>
      </c>
      <c r="E838" s="71" t="s">
        <v>174</v>
      </c>
      <c r="F838" s="86">
        <v>200</v>
      </c>
      <c r="G838" s="71" t="s">
        <v>35</v>
      </c>
      <c r="H838" s="52">
        <v>18127.3</v>
      </c>
      <c r="I838" s="52">
        <v>15681.4</v>
      </c>
      <c r="J838" s="67">
        <v>86.50709151390444</v>
      </c>
    </row>
    <row r="839" spans="1:10" ht="15">
      <c r="A839" s="72" t="s">
        <v>78</v>
      </c>
      <c r="B839" s="71" t="s">
        <v>419</v>
      </c>
      <c r="C839" s="86">
        <v>9</v>
      </c>
      <c r="D839" s="71" t="s">
        <v>130</v>
      </c>
      <c r="E839" s="71" t="s">
        <v>174</v>
      </c>
      <c r="F839" s="86">
        <v>200</v>
      </c>
      <c r="G839" s="71" t="s">
        <v>79</v>
      </c>
      <c r="H839" s="52">
        <v>345</v>
      </c>
      <c r="I839" s="52">
        <v>327.7</v>
      </c>
      <c r="J839" s="67">
        <v>94.9855072463768</v>
      </c>
    </row>
    <row r="840" spans="1:10" ht="15">
      <c r="A840" s="81" t="s">
        <v>616</v>
      </c>
      <c r="B840" s="71" t="s">
        <v>419</v>
      </c>
      <c r="C840" s="71" t="s">
        <v>315</v>
      </c>
      <c r="D840" s="71" t="s">
        <v>130</v>
      </c>
      <c r="E840" s="71" t="s">
        <v>174</v>
      </c>
      <c r="F840" s="86">
        <v>300</v>
      </c>
      <c r="G840" s="71"/>
      <c r="H840" s="52">
        <v>82</v>
      </c>
      <c r="I840" s="52">
        <v>82</v>
      </c>
      <c r="J840" s="67">
        <v>100</v>
      </c>
    </row>
    <row r="841" spans="1:10" ht="15">
      <c r="A841" s="72" t="s">
        <v>34</v>
      </c>
      <c r="B841" s="71" t="s">
        <v>419</v>
      </c>
      <c r="C841" s="71" t="s">
        <v>315</v>
      </c>
      <c r="D841" s="71" t="s">
        <v>130</v>
      </c>
      <c r="E841" s="71" t="s">
        <v>174</v>
      </c>
      <c r="F841" s="86">
        <v>300</v>
      </c>
      <c r="G841" s="71" t="s">
        <v>35</v>
      </c>
      <c r="H841" s="52">
        <v>82</v>
      </c>
      <c r="I841" s="52">
        <v>82</v>
      </c>
      <c r="J841" s="67">
        <v>100</v>
      </c>
    </row>
    <row r="842" spans="1:10" ht="15">
      <c r="A842" s="72" t="s">
        <v>613</v>
      </c>
      <c r="B842" s="71" t="s">
        <v>419</v>
      </c>
      <c r="C842" s="86">
        <v>9</v>
      </c>
      <c r="D842" s="71" t="s">
        <v>130</v>
      </c>
      <c r="E842" s="71" t="s">
        <v>174</v>
      </c>
      <c r="F842" s="86">
        <v>800</v>
      </c>
      <c r="G842" s="71"/>
      <c r="H842" s="52">
        <v>251.6</v>
      </c>
      <c r="I842" s="52">
        <v>221.5</v>
      </c>
      <c r="J842" s="67">
        <v>88.03656597774244</v>
      </c>
    </row>
    <row r="843" spans="1:10" ht="15">
      <c r="A843" s="72" t="s">
        <v>34</v>
      </c>
      <c r="B843" s="71" t="s">
        <v>419</v>
      </c>
      <c r="C843" s="86">
        <v>9</v>
      </c>
      <c r="D843" s="71" t="s">
        <v>130</v>
      </c>
      <c r="E843" s="71" t="s">
        <v>174</v>
      </c>
      <c r="F843" s="86">
        <v>800</v>
      </c>
      <c r="G843" s="71" t="s">
        <v>35</v>
      </c>
      <c r="H843" s="52">
        <v>249.6</v>
      </c>
      <c r="I843" s="52">
        <v>221.5</v>
      </c>
      <c r="J843" s="67">
        <v>88.74198717948718</v>
      </c>
    </row>
    <row r="844" spans="1:10" ht="15" hidden="1">
      <c r="A844" s="72" t="s">
        <v>78</v>
      </c>
      <c r="B844" s="71" t="s">
        <v>419</v>
      </c>
      <c r="C844" s="86">
        <v>9</v>
      </c>
      <c r="D844" s="71" t="s">
        <v>130</v>
      </c>
      <c r="E844" s="71" t="s">
        <v>174</v>
      </c>
      <c r="F844" s="86">
        <v>800</v>
      </c>
      <c r="G844" s="71" t="s">
        <v>79</v>
      </c>
      <c r="H844" s="52">
        <v>2</v>
      </c>
      <c r="I844" s="52">
        <v>0</v>
      </c>
      <c r="J844" s="67">
        <v>0</v>
      </c>
    </row>
    <row r="845" spans="1:10" s="215" customFormat="1" ht="30" hidden="1">
      <c r="A845" s="79" t="s">
        <v>641</v>
      </c>
      <c r="B845" s="71" t="s">
        <v>419</v>
      </c>
      <c r="C845" s="71" t="s">
        <v>315</v>
      </c>
      <c r="D845" s="71" t="s">
        <v>130</v>
      </c>
      <c r="E845" s="71" t="s">
        <v>640</v>
      </c>
      <c r="F845" s="86"/>
      <c r="G845" s="71"/>
      <c r="H845" s="52">
        <v>0</v>
      </c>
      <c r="I845" s="52">
        <v>0</v>
      </c>
      <c r="J845" s="67" t="e">
        <v>#DIV/0!</v>
      </c>
    </row>
    <row r="846" spans="1:10" ht="45" hidden="1">
      <c r="A846" s="81" t="s">
        <v>609</v>
      </c>
      <c r="B846" s="71" t="s">
        <v>419</v>
      </c>
      <c r="C846" s="71" t="s">
        <v>315</v>
      </c>
      <c r="D846" s="71" t="s">
        <v>130</v>
      </c>
      <c r="E846" s="71" t="s">
        <v>640</v>
      </c>
      <c r="F846" s="86">
        <v>100</v>
      </c>
      <c r="G846" s="71"/>
      <c r="H846" s="52">
        <v>0</v>
      </c>
      <c r="I846" s="52">
        <v>0</v>
      </c>
      <c r="J846" s="67" t="e">
        <v>#DIV/0!</v>
      </c>
    </row>
    <row r="847" spans="1:10" ht="15" hidden="1">
      <c r="A847" s="72" t="s">
        <v>34</v>
      </c>
      <c r="B847" s="71" t="s">
        <v>419</v>
      </c>
      <c r="C847" s="71" t="s">
        <v>315</v>
      </c>
      <c r="D847" s="71" t="s">
        <v>130</v>
      </c>
      <c r="E847" s="71" t="s">
        <v>640</v>
      </c>
      <c r="F847" s="86">
        <v>100</v>
      </c>
      <c r="G847" s="71" t="s">
        <v>35</v>
      </c>
      <c r="H847" s="52">
        <v>0</v>
      </c>
      <c r="I847" s="52">
        <v>0</v>
      </c>
      <c r="J847" s="67" t="e">
        <v>#DIV/0!</v>
      </c>
    </row>
    <row r="848" spans="1:10" s="206" customFormat="1" ht="15" hidden="1">
      <c r="A848" s="81" t="s">
        <v>612</v>
      </c>
      <c r="B848" s="71" t="s">
        <v>419</v>
      </c>
      <c r="C848" s="71" t="s">
        <v>315</v>
      </c>
      <c r="D848" s="71" t="s">
        <v>130</v>
      </c>
      <c r="E848" s="71" t="s">
        <v>640</v>
      </c>
      <c r="F848" s="86">
        <v>200</v>
      </c>
      <c r="G848" s="71"/>
      <c r="H848" s="52">
        <v>0</v>
      </c>
      <c r="I848" s="52">
        <v>0</v>
      </c>
      <c r="J848" s="67" t="e">
        <v>#DIV/0!</v>
      </c>
    </row>
    <row r="849" spans="1:10" ht="15" hidden="1">
      <c r="A849" s="72" t="s">
        <v>34</v>
      </c>
      <c r="B849" s="71" t="s">
        <v>419</v>
      </c>
      <c r="C849" s="71" t="s">
        <v>315</v>
      </c>
      <c r="D849" s="71" t="s">
        <v>130</v>
      </c>
      <c r="E849" s="71" t="s">
        <v>640</v>
      </c>
      <c r="F849" s="86">
        <v>200</v>
      </c>
      <c r="G849" s="71" t="s">
        <v>35</v>
      </c>
      <c r="H849" s="52">
        <v>0</v>
      </c>
      <c r="I849" s="52">
        <v>0</v>
      </c>
      <c r="J849" s="67" t="e">
        <v>#DIV/0!</v>
      </c>
    </row>
    <row r="850" spans="1:10" ht="15">
      <c r="A850" s="72" t="s">
        <v>287</v>
      </c>
      <c r="B850" s="71" t="s">
        <v>419</v>
      </c>
      <c r="C850" s="71" t="s">
        <v>315</v>
      </c>
      <c r="D850" s="70" t="s">
        <v>130</v>
      </c>
      <c r="E850" s="70" t="s">
        <v>288</v>
      </c>
      <c r="F850" s="70"/>
      <c r="G850" s="71"/>
      <c r="H850" s="52">
        <v>18087.4</v>
      </c>
      <c r="I850" s="52">
        <v>16342.5</v>
      </c>
      <c r="J850" s="67">
        <v>90.3529528843283</v>
      </c>
    </row>
    <row r="851" spans="1:10" s="215" customFormat="1" ht="15">
      <c r="A851" s="72" t="s">
        <v>616</v>
      </c>
      <c r="B851" s="71" t="s">
        <v>419</v>
      </c>
      <c r="C851" s="71" t="s">
        <v>315</v>
      </c>
      <c r="D851" s="70" t="s">
        <v>130</v>
      </c>
      <c r="E851" s="70" t="s">
        <v>288</v>
      </c>
      <c r="F851" s="70" t="s">
        <v>615</v>
      </c>
      <c r="G851" s="71"/>
      <c r="H851" s="52">
        <v>18087.4</v>
      </c>
      <c r="I851" s="52">
        <v>16342.5</v>
      </c>
      <c r="J851" s="67">
        <v>90.3529528843283</v>
      </c>
    </row>
    <row r="852" spans="1:10" s="215" customFormat="1" ht="15">
      <c r="A852" s="11" t="s">
        <v>86</v>
      </c>
      <c r="B852" s="71" t="s">
        <v>419</v>
      </c>
      <c r="C852" s="71" t="s">
        <v>315</v>
      </c>
      <c r="D852" s="70" t="s">
        <v>130</v>
      </c>
      <c r="E852" s="70" t="s">
        <v>288</v>
      </c>
      <c r="F852" s="70" t="s">
        <v>615</v>
      </c>
      <c r="G852" s="71" t="s">
        <v>87</v>
      </c>
      <c r="H852" s="52">
        <v>18087.4</v>
      </c>
      <c r="I852" s="52">
        <v>16342.5</v>
      </c>
      <c r="J852" s="67">
        <v>90.3529528843283</v>
      </c>
    </row>
    <row r="853" spans="1:10" ht="15">
      <c r="A853" s="72" t="s">
        <v>221</v>
      </c>
      <c r="B853" s="71" t="s">
        <v>419</v>
      </c>
      <c r="C853" s="71" t="s">
        <v>315</v>
      </c>
      <c r="D853" s="70" t="s">
        <v>130</v>
      </c>
      <c r="E853" s="71" t="s">
        <v>186</v>
      </c>
      <c r="F853" s="70"/>
      <c r="G853" s="71"/>
      <c r="H853" s="52">
        <v>2654</v>
      </c>
      <c r="I853" s="52">
        <v>2618.4</v>
      </c>
      <c r="J853" s="67">
        <v>98.6586284853052</v>
      </c>
    </row>
    <row r="854" spans="1:10" ht="30">
      <c r="A854" s="11" t="s">
        <v>617</v>
      </c>
      <c r="B854" s="71" t="s">
        <v>419</v>
      </c>
      <c r="C854" s="71" t="s">
        <v>315</v>
      </c>
      <c r="D854" s="70" t="s">
        <v>130</v>
      </c>
      <c r="E854" s="71" t="s">
        <v>186</v>
      </c>
      <c r="F854" s="70" t="s">
        <v>618</v>
      </c>
      <c r="G854" s="71"/>
      <c r="H854" s="52">
        <v>2654</v>
      </c>
      <c r="I854" s="52">
        <v>2618.4</v>
      </c>
      <c r="J854" s="67">
        <v>98.6586284853052</v>
      </c>
    </row>
    <row r="855" spans="1:10" ht="15" hidden="1">
      <c r="A855" s="11" t="s">
        <v>70</v>
      </c>
      <c r="B855" s="71" t="s">
        <v>419</v>
      </c>
      <c r="C855" s="71" t="s">
        <v>315</v>
      </c>
      <c r="D855" s="70" t="s">
        <v>130</v>
      </c>
      <c r="E855" s="71" t="s">
        <v>186</v>
      </c>
      <c r="F855" s="70" t="s">
        <v>618</v>
      </c>
      <c r="G855" s="71" t="s">
        <v>71</v>
      </c>
      <c r="H855" s="52">
        <v>0</v>
      </c>
      <c r="I855" s="52">
        <v>0</v>
      </c>
      <c r="J855" s="67" t="e">
        <v>#DIV/0!</v>
      </c>
    </row>
    <row r="856" spans="1:10" ht="15">
      <c r="A856" s="11" t="s">
        <v>72</v>
      </c>
      <c r="B856" s="71" t="s">
        <v>419</v>
      </c>
      <c r="C856" s="71" t="s">
        <v>315</v>
      </c>
      <c r="D856" s="70" t="s">
        <v>130</v>
      </c>
      <c r="E856" s="71" t="s">
        <v>186</v>
      </c>
      <c r="F856" s="70" t="s">
        <v>618</v>
      </c>
      <c r="G856" s="71" t="s">
        <v>73</v>
      </c>
      <c r="H856" s="52">
        <v>2654</v>
      </c>
      <c r="I856" s="52">
        <v>2618.4</v>
      </c>
      <c r="J856" s="67">
        <v>98.6586284853052</v>
      </c>
    </row>
    <row r="857" spans="1:10" ht="60" hidden="1">
      <c r="A857" s="72" t="s">
        <v>299</v>
      </c>
      <c r="B857" s="71" t="s">
        <v>419</v>
      </c>
      <c r="C857" s="71" t="s">
        <v>315</v>
      </c>
      <c r="D857" s="70" t="s">
        <v>130</v>
      </c>
      <c r="E857" s="70" t="s">
        <v>300</v>
      </c>
      <c r="F857" s="70"/>
      <c r="G857" s="71"/>
      <c r="H857" s="52">
        <v>0</v>
      </c>
      <c r="I857" s="52">
        <v>0</v>
      </c>
      <c r="J857" s="67" t="e">
        <v>#DIV/0!</v>
      </c>
    </row>
    <row r="858" spans="1:10" ht="15" hidden="1">
      <c r="A858" s="77" t="s">
        <v>613</v>
      </c>
      <c r="B858" s="71" t="s">
        <v>419</v>
      </c>
      <c r="C858" s="71" t="s">
        <v>315</v>
      </c>
      <c r="D858" s="70" t="s">
        <v>130</v>
      </c>
      <c r="E858" s="70" t="s">
        <v>300</v>
      </c>
      <c r="F858" s="70" t="s">
        <v>614</v>
      </c>
      <c r="G858" s="71"/>
      <c r="H858" s="52">
        <v>0</v>
      </c>
      <c r="I858" s="52">
        <v>0</v>
      </c>
      <c r="J858" s="67" t="e">
        <v>#DIV/0!</v>
      </c>
    </row>
    <row r="859" spans="1:10" ht="15" hidden="1">
      <c r="A859" s="72" t="s">
        <v>44</v>
      </c>
      <c r="B859" s="71" t="s">
        <v>419</v>
      </c>
      <c r="C859" s="71" t="s">
        <v>315</v>
      </c>
      <c r="D859" s="70" t="s">
        <v>130</v>
      </c>
      <c r="E859" s="70" t="s">
        <v>300</v>
      </c>
      <c r="F859" s="70" t="s">
        <v>614</v>
      </c>
      <c r="G859" s="71" t="s">
        <v>45</v>
      </c>
      <c r="H859" s="52">
        <v>0</v>
      </c>
      <c r="I859" s="52">
        <v>0</v>
      </c>
      <c r="J859" s="67" t="e">
        <v>#DIV/0!</v>
      </c>
    </row>
    <row r="860" spans="1:10" ht="45" hidden="1">
      <c r="A860" s="72" t="s">
        <v>421</v>
      </c>
      <c r="B860" s="70" t="s">
        <v>419</v>
      </c>
      <c r="C860" s="70" t="s">
        <v>315</v>
      </c>
      <c r="D860" s="70" t="s">
        <v>130</v>
      </c>
      <c r="E860" s="70" t="s">
        <v>422</v>
      </c>
      <c r="F860" s="70"/>
      <c r="G860" s="70"/>
      <c r="H860" s="52">
        <v>0</v>
      </c>
      <c r="I860" s="52">
        <v>0</v>
      </c>
      <c r="J860" s="67" t="e">
        <v>#DIV/0!</v>
      </c>
    </row>
    <row r="861" spans="1:10" ht="15" hidden="1">
      <c r="A861" s="77" t="s">
        <v>613</v>
      </c>
      <c r="B861" s="70" t="s">
        <v>419</v>
      </c>
      <c r="C861" s="70" t="s">
        <v>315</v>
      </c>
      <c r="D861" s="70" t="s">
        <v>130</v>
      </c>
      <c r="E861" s="70" t="s">
        <v>422</v>
      </c>
      <c r="F861" s="70" t="s">
        <v>614</v>
      </c>
      <c r="G861" s="70"/>
      <c r="H861" s="52">
        <v>0</v>
      </c>
      <c r="I861" s="52">
        <v>0</v>
      </c>
      <c r="J861" s="67" t="e">
        <v>#DIV/0!</v>
      </c>
    </row>
    <row r="862" spans="1:10" ht="15" hidden="1">
      <c r="A862" s="72" t="s">
        <v>44</v>
      </c>
      <c r="B862" s="70" t="s">
        <v>419</v>
      </c>
      <c r="C862" s="70" t="s">
        <v>315</v>
      </c>
      <c r="D862" s="70" t="s">
        <v>130</v>
      </c>
      <c r="E862" s="70" t="s">
        <v>422</v>
      </c>
      <c r="F862" s="70" t="s">
        <v>614</v>
      </c>
      <c r="G862" s="71" t="s">
        <v>45</v>
      </c>
      <c r="H862" s="52">
        <v>0</v>
      </c>
      <c r="I862" s="52">
        <v>0</v>
      </c>
      <c r="J862" s="67" t="e">
        <v>#DIV/0!</v>
      </c>
    </row>
    <row r="863" spans="1:10" ht="30" hidden="1">
      <c r="A863" s="72" t="s">
        <v>576</v>
      </c>
      <c r="B863" s="71" t="s">
        <v>419</v>
      </c>
      <c r="C863" s="71" t="s">
        <v>315</v>
      </c>
      <c r="D863" s="71" t="s">
        <v>130</v>
      </c>
      <c r="E863" s="71" t="s">
        <v>575</v>
      </c>
      <c r="F863" s="86"/>
      <c r="G863" s="71"/>
      <c r="H863" s="52">
        <v>0</v>
      </c>
      <c r="I863" s="52">
        <v>0</v>
      </c>
      <c r="J863" s="67" t="e">
        <v>#DIV/0!</v>
      </c>
    </row>
    <row r="864" spans="1:10" ht="15" hidden="1">
      <c r="A864" s="72" t="s">
        <v>613</v>
      </c>
      <c r="B864" s="71" t="s">
        <v>419</v>
      </c>
      <c r="C864" s="71" t="s">
        <v>315</v>
      </c>
      <c r="D864" s="71" t="s">
        <v>130</v>
      </c>
      <c r="E864" s="71" t="s">
        <v>575</v>
      </c>
      <c r="F864" s="86">
        <v>400</v>
      </c>
      <c r="G864" s="71"/>
      <c r="H864" s="52">
        <v>0</v>
      </c>
      <c r="I864" s="52">
        <v>0</v>
      </c>
      <c r="J864" s="67" t="e">
        <v>#DIV/0!</v>
      </c>
    </row>
    <row r="865" spans="1:10" ht="15" hidden="1">
      <c r="A865" s="72" t="s">
        <v>34</v>
      </c>
      <c r="B865" s="71" t="s">
        <v>419</v>
      </c>
      <c r="C865" s="71" t="s">
        <v>315</v>
      </c>
      <c r="D865" s="71" t="s">
        <v>130</v>
      </c>
      <c r="E865" s="71" t="s">
        <v>575</v>
      </c>
      <c r="F865" s="86">
        <v>400</v>
      </c>
      <c r="G865" s="71" t="s">
        <v>35</v>
      </c>
      <c r="H865" s="52">
        <v>0</v>
      </c>
      <c r="I865" s="52">
        <v>0</v>
      </c>
      <c r="J865" s="67" t="e">
        <v>#DIV/0!</v>
      </c>
    </row>
    <row r="866" spans="1:10" ht="18.75" customHeight="1">
      <c r="A866" s="81" t="s">
        <v>222</v>
      </c>
      <c r="B866" s="71" t="s">
        <v>419</v>
      </c>
      <c r="C866" s="71" t="s">
        <v>315</v>
      </c>
      <c r="D866" s="71" t="s">
        <v>130</v>
      </c>
      <c r="E866" s="71" t="s">
        <v>223</v>
      </c>
      <c r="F866" s="70"/>
      <c r="G866" s="71"/>
      <c r="H866" s="52">
        <v>178.1</v>
      </c>
      <c r="I866" s="52">
        <v>178.1</v>
      </c>
      <c r="J866" s="67">
        <v>100</v>
      </c>
    </row>
    <row r="867" spans="1:10" ht="30">
      <c r="A867" s="79" t="s">
        <v>617</v>
      </c>
      <c r="B867" s="71" t="s">
        <v>419</v>
      </c>
      <c r="C867" s="71" t="s">
        <v>315</v>
      </c>
      <c r="D867" s="71" t="s">
        <v>130</v>
      </c>
      <c r="E867" s="71" t="s">
        <v>223</v>
      </c>
      <c r="F867" s="70" t="s">
        <v>618</v>
      </c>
      <c r="G867" s="71"/>
      <c r="H867" s="52">
        <v>178.1</v>
      </c>
      <c r="I867" s="52">
        <v>178.1</v>
      </c>
      <c r="J867" s="67">
        <v>100</v>
      </c>
    </row>
    <row r="868" spans="1:10" ht="15">
      <c r="A868" s="79" t="s">
        <v>68</v>
      </c>
      <c r="B868" s="71" t="s">
        <v>419</v>
      </c>
      <c r="C868" s="71" t="s">
        <v>315</v>
      </c>
      <c r="D868" s="71" t="s">
        <v>130</v>
      </c>
      <c r="E868" s="71" t="s">
        <v>223</v>
      </c>
      <c r="F868" s="70" t="s">
        <v>618</v>
      </c>
      <c r="G868" s="71" t="s">
        <v>69</v>
      </c>
      <c r="H868" s="52">
        <v>178.1</v>
      </c>
      <c r="I868" s="52">
        <v>178.1</v>
      </c>
      <c r="J868" s="67">
        <v>100</v>
      </c>
    </row>
    <row r="869" spans="1:10" ht="15">
      <c r="A869" s="81" t="s">
        <v>240</v>
      </c>
      <c r="B869" s="71" t="s">
        <v>419</v>
      </c>
      <c r="C869" s="71" t="s">
        <v>315</v>
      </c>
      <c r="D869" s="70" t="s">
        <v>130</v>
      </c>
      <c r="E869" s="71" t="s">
        <v>241</v>
      </c>
      <c r="F869" s="70"/>
      <c r="G869" s="71"/>
      <c r="H869" s="52">
        <v>219.9</v>
      </c>
      <c r="I869" s="52">
        <v>219.9</v>
      </c>
      <c r="J869" s="67">
        <v>100.00000000000001</v>
      </c>
    </row>
    <row r="870" spans="1:10" ht="30">
      <c r="A870" s="79" t="s">
        <v>617</v>
      </c>
      <c r="B870" s="71" t="s">
        <v>419</v>
      </c>
      <c r="C870" s="71" t="s">
        <v>315</v>
      </c>
      <c r="D870" s="70" t="s">
        <v>130</v>
      </c>
      <c r="E870" s="71" t="s">
        <v>241</v>
      </c>
      <c r="F870" s="70" t="s">
        <v>618</v>
      </c>
      <c r="G870" s="71"/>
      <c r="H870" s="52">
        <v>219.9</v>
      </c>
      <c r="I870" s="52">
        <v>219.9</v>
      </c>
      <c r="J870" s="67">
        <v>100.00000000000001</v>
      </c>
    </row>
    <row r="871" spans="1:10" ht="15">
      <c r="A871" s="11" t="s">
        <v>70</v>
      </c>
      <c r="B871" s="71" t="s">
        <v>419</v>
      </c>
      <c r="C871" s="71" t="s">
        <v>315</v>
      </c>
      <c r="D871" s="70" t="s">
        <v>130</v>
      </c>
      <c r="E871" s="71" t="s">
        <v>241</v>
      </c>
      <c r="F871" s="70" t="s">
        <v>618</v>
      </c>
      <c r="G871" s="71" t="s">
        <v>71</v>
      </c>
      <c r="H871" s="52">
        <v>219.9</v>
      </c>
      <c r="I871" s="52">
        <v>219.9</v>
      </c>
      <c r="J871" s="67">
        <v>100.00000000000001</v>
      </c>
    </row>
    <row r="872" spans="1:10" ht="15" hidden="1">
      <c r="A872" s="72" t="s">
        <v>357</v>
      </c>
      <c r="B872" s="71" t="s">
        <v>419</v>
      </c>
      <c r="C872" s="71" t="s">
        <v>315</v>
      </c>
      <c r="D872" s="70" t="s">
        <v>130</v>
      </c>
      <c r="E872" s="71" t="s">
        <v>358</v>
      </c>
      <c r="F872" s="70"/>
      <c r="G872" s="71"/>
      <c r="H872" s="52">
        <v>0</v>
      </c>
      <c r="I872" s="52">
        <v>0</v>
      </c>
      <c r="J872" s="67" t="e">
        <v>#DIV/0!</v>
      </c>
    </row>
    <row r="873" spans="1:10" ht="30" hidden="1">
      <c r="A873" s="11" t="s">
        <v>617</v>
      </c>
      <c r="B873" s="71" t="s">
        <v>419</v>
      </c>
      <c r="C873" s="71" t="s">
        <v>315</v>
      </c>
      <c r="D873" s="70" t="s">
        <v>130</v>
      </c>
      <c r="E873" s="71" t="s">
        <v>358</v>
      </c>
      <c r="F873" s="70" t="s">
        <v>618</v>
      </c>
      <c r="G873" s="71"/>
      <c r="H873" s="52">
        <v>0</v>
      </c>
      <c r="I873" s="52">
        <v>0</v>
      </c>
      <c r="J873" s="67" t="e">
        <v>#DIV/0!</v>
      </c>
    </row>
    <row r="874" spans="1:10" ht="15" hidden="1">
      <c r="A874" s="11" t="s">
        <v>70</v>
      </c>
      <c r="B874" s="71" t="s">
        <v>419</v>
      </c>
      <c r="C874" s="71" t="s">
        <v>315</v>
      </c>
      <c r="D874" s="70" t="s">
        <v>130</v>
      </c>
      <c r="E874" s="71" t="s">
        <v>358</v>
      </c>
      <c r="F874" s="70" t="s">
        <v>618</v>
      </c>
      <c r="G874" s="71" t="s">
        <v>79</v>
      </c>
      <c r="H874" s="52">
        <v>0</v>
      </c>
      <c r="I874" s="52">
        <v>0</v>
      </c>
      <c r="J874" s="67" t="e">
        <v>#DIV/0!</v>
      </c>
    </row>
    <row r="875" spans="1:10" ht="17.25" customHeight="1" hidden="1">
      <c r="A875" s="72" t="s">
        <v>423</v>
      </c>
      <c r="B875" s="71" t="s">
        <v>419</v>
      </c>
      <c r="C875" s="86">
        <v>9</v>
      </c>
      <c r="D875" s="71" t="s">
        <v>130</v>
      </c>
      <c r="E875" s="71" t="s">
        <v>424</v>
      </c>
      <c r="F875" s="86"/>
      <c r="G875" s="71"/>
      <c r="H875" s="52">
        <v>5273.9000000000015</v>
      </c>
      <c r="I875" s="52">
        <v>0</v>
      </c>
      <c r="J875" s="67">
        <v>0</v>
      </c>
    </row>
    <row r="876" spans="1:10" ht="15" hidden="1">
      <c r="A876" s="72" t="s">
        <v>613</v>
      </c>
      <c r="B876" s="71" t="s">
        <v>419</v>
      </c>
      <c r="C876" s="86">
        <v>9</v>
      </c>
      <c r="D876" s="71" t="s">
        <v>130</v>
      </c>
      <c r="E876" s="71" t="s">
        <v>424</v>
      </c>
      <c r="F876" s="86">
        <v>800</v>
      </c>
      <c r="G876" s="71"/>
      <c r="H876" s="52">
        <v>5273.9000000000015</v>
      </c>
      <c r="I876" s="52">
        <v>0</v>
      </c>
      <c r="J876" s="67">
        <v>0</v>
      </c>
    </row>
    <row r="877" spans="1:10" ht="15" hidden="1">
      <c r="A877" s="72" t="s">
        <v>425</v>
      </c>
      <c r="B877" s="71" t="s">
        <v>419</v>
      </c>
      <c r="C877" s="86">
        <v>9</v>
      </c>
      <c r="D877" s="71" t="s">
        <v>130</v>
      </c>
      <c r="E877" s="71" t="s">
        <v>424</v>
      </c>
      <c r="F877" s="86">
        <v>800</v>
      </c>
      <c r="G877" s="71" t="s">
        <v>33</v>
      </c>
      <c r="H877" s="52">
        <v>5273.9000000000015</v>
      </c>
      <c r="I877" s="52">
        <v>0</v>
      </c>
      <c r="J877" s="67">
        <v>0</v>
      </c>
    </row>
    <row r="878" spans="1:10" ht="30">
      <c r="A878" s="72" t="s">
        <v>426</v>
      </c>
      <c r="B878" s="71" t="s">
        <v>419</v>
      </c>
      <c r="C878" s="86">
        <v>9</v>
      </c>
      <c r="D878" s="71" t="s">
        <v>130</v>
      </c>
      <c r="E878" s="71" t="s">
        <v>427</v>
      </c>
      <c r="F878" s="86"/>
      <c r="G878" s="71"/>
      <c r="H878" s="52">
        <v>215.3</v>
      </c>
      <c r="I878" s="52">
        <v>44.4</v>
      </c>
      <c r="J878" s="67">
        <v>20.622387366465396</v>
      </c>
    </row>
    <row r="879" spans="1:10" ht="15">
      <c r="A879" s="72" t="s">
        <v>612</v>
      </c>
      <c r="B879" s="71" t="s">
        <v>419</v>
      </c>
      <c r="C879" s="86">
        <v>9</v>
      </c>
      <c r="D879" s="71" t="s">
        <v>130</v>
      </c>
      <c r="E879" s="71" t="s">
        <v>427</v>
      </c>
      <c r="F879" s="86">
        <v>200</v>
      </c>
      <c r="G879" s="71"/>
      <c r="H879" s="52">
        <v>215.3</v>
      </c>
      <c r="I879" s="52">
        <v>44.4</v>
      </c>
      <c r="J879" s="67">
        <v>20.622387366465396</v>
      </c>
    </row>
    <row r="880" spans="1:10" ht="15">
      <c r="A880" s="72" t="s">
        <v>34</v>
      </c>
      <c r="B880" s="71" t="s">
        <v>419</v>
      </c>
      <c r="C880" s="86">
        <v>9</v>
      </c>
      <c r="D880" s="71" t="s">
        <v>130</v>
      </c>
      <c r="E880" s="71" t="s">
        <v>427</v>
      </c>
      <c r="F880" s="86">
        <v>200</v>
      </c>
      <c r="G880" s="71" t="s">
        <v>35</v>
      </c>
      <c r="H880" s="52">
        <v>215.3</v>
      </c>
      <c r="I880" s="52">
        <v>44.4</v>
      </c>
      <c r="J880" s="67">
        <v>20.622387366465396</v>
      </c>
    </row>
    <row r="881" spans="1:10" ht="18.75" customHeight="1">
      <c r="A881" s="72" t="s">
        <v>428</v>
      </c>
      <c r="B881" s="71" t="s">
        <v>419</v>
      </c>
      <c r="C881" s="86">
        <v>9</v>
      </c>
      <c r="D881" s="71" t="s">
        <v>130</v>
      </c>
      <c r="E881" s="71" t="s">
        <v>429</v>
      </c>
      <c r="F881" s="86"/>
      <c r="G881" s="71"/>
      <c r="H881" s="52">
        <v>84.7</v>
      </c>
      <c r="I881" s="52">
        <v>84.7</v>
      </c>
      <c r="J881" s="67">
        <v>100</v>
      </c>
    </row>
    <row r="882" spans="1:10" ht="19.5" customHeight="1">
      <c r="A882" s="72" t="s">
        <v>612</v>
      </c>
      <c r="B882" s="71" t="s">
        <v>419</v>
      </c>
      <c r="C882" s="86">
        <v>9</v>
      </c>
      <c r="D882" s="71" t="s">
        <v>130</v>
      </c>
      <c r="E882" s="71" t="s">
        <v>429</v>
      </c>
      <c r="F882" s="86">
        <v>200</v>
      </c>
      <c r="G882" s="71"/>
      <c r="H882" s="52">
        <v>84.7</v>
      </c>
      <c r="I882" s="52">
        <v>84.7</v>
      </c>
      <c r="J882" s="67">
        <v>100</v>
      </c>
    </row>
    <row r="883" spans="1:10" ht="18.75" customHeight="1">
      <c r="A883" s="72" t="s">
        <v>34</v>
      </c>
      <c r="B883" s="71" t="s">
        <v>419</v>
      </c>
      <c r="C883" s="86">
        <v>9</v>
      </c>
      <c r="D883" s="71" t="s">
        <v>130</v>
      </c>
      <c r="E883" s="71" t="s">
        <v>429</v>
      </c>
      <c r="F883" s="86">
        <v>200</v>
      </c>
      <c r="G883" s="71" t="s">
        <v>35</v>
      </c>
      <c r="H883" s="52">
        <v>84.7</v>
      </c>
      <c r="I883" s="52">
        <v>84.7</v>
      </c>
      <c r="J883" s="67">
        <v>100</v>
      </c>
    </row>
    <row r="884" spans="1:10" ht="15" customHeight="1" hidden="1">
      <c r="A884" s="72" t="s">
        <v>613</v>
      </c>
      <c r="B884" s="71" t="s">
        <v>419</v>
      </c>
      <c r="C884" s="86">
        <v>9</v>
      </c>
      <c r="D884" s="71" t="s">
        <v>130</v>
      </c>
      <c r="E884" s="71" t="s">
        <v>429</v>
      </c>
      <c r="F884" s="86">
        <v>800</v>
      </c>
      <c r="G884" s="71"/>
      <c r="H884" s="52">
        <v>0</v>
      </c>
      <c r="I884" s="52">
        <v>0</v>
      </c>
      <c r="J884" s="67" t="e">
        <v>#DIV/0!</v>
      </c>
    </row>
    <row r="885" spans="1:10" ht="15" customHeight="1" hidden="1">
      <c r="A885" s="72" t="s">
        <v>34</v>
      </c>
      <c r="B885" s="71" t="s">
        <v>419</v>
      </c>
      <c r="C885" s="86">
        <v>9</v>
      </c>
      <c r="D885" s="71" t="s">
        <v>130</v>
      </c>
      <c r="E885" s="71" t="s">
        <v>429</v>
      </c>
      <c r="F885" s="86">
        <v>800</v>
      </c>
      <c r="G885" s="71" t="s">
        <v>35</v>
      </c>
      <c r="H885" s="52">
        <v>0</v>
      </c>
      <c r="I885" s="52">
        <v>0</v>
      </c>
      <c r="J885" s="67" t="e">
        <v>#DIV/0!</v>
      </c>
    </row>
    <row r="886" spans="1:10" ht="15">
      <c r="A886" s="72" t="s">
        <v>430</v>
      </c>
      <c r="B886" s="71" t="s">
        <v>419</v>
      </c>
      <c r="C886" s="86">
        <v>9</v>
      </c>
      <c r="D886" s="71" t="s">
        <v>130</v>
      </c>
      <c r="E886" s="71" t="s">
        <v>431</v>
      </c>
      <c r="F886" s="86"/>
      <c r="G886" s="71"/>
      <c r="H886" s="52">
        <v>230</v>
      </c>
      <c r="I886" s="52">
        <v>230</v>
      </c>
      <c r="J886" s="67">
        <v>100.00000000000001</v>
      </c>
    </row>
    <row r="887" spans="1:10" ht="15">
      <c r="A887" s="72" t="s">
        <v>613</v>
      </c>
      <c r="B887" s="71" t="s">
        <v>419</v>
      </c>
      <c r="C887" s="86">
        <v>9</v>
      </c>
      <c r="D887" s="71" t="s">
        <v>130</v>
      </c>
      <c r="E887" s="71" t="s">
        <v>431</v>
      </c>
      <c r="F887" s="86">
        <v>800</v>
      </c>
      <c r="G887" s="71"/>
      <c r="H887" s="52">
        <v>230</v>
      </c>
      <c r="I887" s="52">
        <v>230</v>
      </c>
      <c r="J887" s="67">
        <v>100.00000000000001</v>
      </c>
    </row>
    <row r="888" spans="1:10" ht="15">
      <c r="A888" s="72" t="s">
        <v>34</v>
      </c>
      <c r="B888" s="71" t="s">
        <v>419</v>
      </c>
      <c r="C888" s="86">
        <v>9</v>
      </c>
      <c r="D888" s="71" t="s">
        <v>130</v>
      </c>
      <c r="E888" s="71" t="s">
        <v>431</v>
      </c>
      <c r="F888" s="86">
        <v>800</v>
      </c>
      <c r="G888" s="71" t="s">
        <v>35</v>
      </c>
      <c r="H888" s="52">
        <v>230</v>
      </c>
      <c r="I888" s="52">
        <v>230</v>
      </c>
      <c r="J888" s="67">
        <v>100.00000000000001</v>
      </c>
    </row>
    <row r="889" spans="1:10" ht="15">
      <c r="A889" s="72" t="s">
        <v>432</v>
      </c>
      <c r="B889" s="71" t="s">
        <v>419</v>
      </c>
      <c r="C889" s="86">
        <v>9</v>
      </c>
      <c r="D889" s="71" t="s">
        <v>130</v>
      </c>
      <c r="E889" s="71" t="s">
        <v>433</v>
      </c>
      <c r="F889" s="86"/>
      <c r="G889" s="71"/>
      <c r="H889" s="52">
        <v>2316.6000000000004</v>
      </c>
      <c r="I889" s="52">
        <v>2086.8</v>
      </c>
      <c r="J889" s="67">
        <v>90.08029008029007</v>
      </c>
    </row>
    <row r="890" spans="1:10" ht="15">
      <c r="A890" s="72" t="s">
        <v>612</v>
      </c>
      <c r="B890" s="71" t="s">
        <v>419</v>
      </c>
      <c r="C890" s="86">
        <v>9</v>
      </c>
      <c r="D890" s="71" t="s">
        <v>130</v>
      </c>
      <c r="E890" s="71" t="s">
        <v>433</v>
      </c>
      <c r="F890" s="86">
        <v>200</v>
      </c>
      <c r="G890" s="71"/>
      <c r="H890" s="52">
        <v>721.5</v>
      </c>
      <c r="I890" s="52">
        <v>563.6</v>
      </c>
      <c r="J890" s="67">
        <v>78.11503811503812</v>
      </c>
    </row>
    <row r="891" spans="1:10" ht="15">
      <c r="A891" s="72" t="s">
        <v>34</v>
      </c>
      <c r="B891" s="71" t="s">
        <v>419</v>
      </c>
      <c r="C891" s="86">
        <v>9</v>
      </c>
      <c r="D891" s="71" t="s">
        <v>130</v>
      </c>
      <c r="E891" s="71" t="s">
        <v>433</v>
      </c>
      <c r="F891" s="86">
        <v>200</v>
      </c>
      <c r="G891" s="71" t="s">
        <v>35</v>
      </c>
      <c r="H891" s="52">
        <v>721.5</v>
      </c>
      <c r="I891" s="52">
        <v>563.6</v>
      </c>
      <c r="J891" s="67">
        <v>78.11503811503812</v>
      </c>
    </row>
    <row r="892" spans="1:10" ht="15">
      <c r="A892" s="72" t="s">
        <v>616</v>
      </c>
      <c r="B892" s="71" t="s">
        <v>419</v>
      </c>
      <c r="C892" s="86">
        <v>9</v>
      </c>
      <c r="D892" s="71" t="s">
        <v>130</v>
      </c>
      <c r="E892" s="71" t="s">
        <v>433</v>
      </c>
      <c r="F892" s="86">
        <v>300</v>
      </c>
      <c r="G892" s="71"/>
      <c r="H892" s="52">
        <v>140</v>
      </c>
      <c r="I892" s="52">
        <v>120</v>
      </c>
      <c r="J892" s="67">
        <v>85.71428571428572</v>
      </c>
    </row>
    <row r="893" spans="1:10" s="140" customFormat="1" ht="15">
      <c r="A893" s="91" t="s">
        <v>34</v>
      </c>
      <c r="B893" s="71" t="s">
        <v>419</v>
      </c>
      <c r="C893" s="86">
        <v>9</v>
      </c>
      <c r="D893" s="71" t="s">
        <v>130</v>
      </c>
      <c r="E893" s="71" t="s">
        <v>433</v>
      </c>
      <c r="F893" s="86">
        <v>300</v>
      </c>
      <c r="G893" s="71" t="s">
        <v>35</v>
      </c>
      <c r="H893" s="88">
        <v>140</v>
      </c>
      <c r="I893" s="88">
        <v>120</v>
      </c>
      <c r="J893" s="67">
        <v>85.71428571428572</v>
      </c>
    </row>
    <row r="894" spans="1:10" ht="15">
      <c r="A894" s="72" t="s">
        <v>613</v>
      </c>
      <c r="B894" s="71" t="s">
        <v>419</v>
      </c>
      <c r="C894" s="86">
        <v>9</v>
      </c>
      <c r="D894" s="71" t="s">
        <v>130</v>
      </c>
      <c r="E894" s="71" t="s">
        <v>433</v>
      </c>
      <c r="F894" s="86">
        <v>800</v>
      </c>
      <c r="G894" s="71"/>
      <c r="H894" s="52">
        <v>1455.1000000000001</v>
      </c>
      <c r="I894" s="52">
        <v>1403.2</v>
      </c>
      <c r="J894" s="67">
        <v>96.43323482922135</v>
      </c>
    </row>
    <row r="895" spans="1:10" ht="15">
      <c r="A895" s="72" t="s">
        <v>34</v>
      </c>
      <c r="B895" s="71" t="s">
        <v>419</v>
      </c>
      <c r="C895" s="86">
        <v>9</v>
      </c>
      <c r="D895" s="71" t="s">
        <v>130</v>
      </c>
      <c r="E895" s="71" t="s">
        <v>433</v>
      </c>
      <c r="F895" s="86">
        <v>800</v>
      </c>
      <c r="G895" s="71" t="s">
        <v>35</v>
      </c>
      <c r="H895" s="52">
        <v>1455.1000000000001</v>
      </c>
      <c r="I895" s="52">
        <v>1403.2</v>
      </c>
      <c r="J895" s="67">
        <v>96.43323482922135</v>
      </c>
    </row>
    <row r="896" spans="1:10" ht="15">
      <c r="A896" s="72" t="s">
        <v>852</v>
      </c>
      <c r="B896" s="71" t="s">
        <v>419</v>
      </c>
      <c r="C896" s="71" t="s">
        <v>315</v>
      </c>
      <c r="D896" s="71" t="s">
        <v>130</v>
      </c>
      <c r="E896" s="71" t="s">
        <v>224</v>
      </c>
      <c r="F896" s="70"/>
      <c r="G896" s="71"/>
      <c r="H896" s="52">
        <v>176.9</v>
      </c>
      <c r="I896" s="52">
        <v>176.9</v>
      </c>
      <c r="J896" s="67">
        <v>100</v>
      </c>
    </row>
    <row r="897" spans="1:10" ht="30">
      <c r="A897" s="79" t="s">
        <v>617</v>
      </c>
      <c r="B897" s="71" t="s">
        <v>419</v>
      </c>
      <c r="C897" s="71" t="s">
        <v>315</v>
      </c>
      <c r="D897" s="71" t="s">
        <v>130</v>
      </c>
      <c r="E897" s="71" t="s">
        <v>224</v>
      </c>
      <c r="F897" s="70" t="s">
        <v>618</v>
      </c>
      <c r="G897" s="71"/>
      <c r="H897" s="52">
        <v>176.9</v>
      </c>
      <c r="I897" s="52">
        <v>176.9</v>
      </c>
      <c r="J897" s="67">
        <v>100</v>
      </c>
    </row>
    <row r="898" spans="1:10" ht="15">
      <c r="A898" s="79" t="s">
        <v>68</v>
      </c>
      <c r="B898" s="71" t="s">
        <v>419</v>
      </c>
      <c r="C898" s="71" t="s">
        <v>315</v>
      </c>
      <c r="D898" s="71" t="s">
        <v>130</v>
      </c>
      <c r="E898" s="71" t="s">
        <v>224</v>
      </c>
      <c r="F898" s="70" t="s">
        <v>618</v>
      </c>
      <c r="G898" s="71" t="s">
        <v>69</v>
      </c>
      <c r="H898" s="52">
        <v>76.9</v>
      </c>
      <c r="I898" s="52">
        <v>76.9</v>
      </c>
      <c r="J898" s="67">
        <v>100</v>
      </c>
    </row>
    <row r="899" spans="1:10" ht="15">
      <c r="A899" s="11" t="s">
        <v>70</v>
      </c>
      <c r="B899" s="71" t="s">
        <v>419</v>
      </c>
      <c r="C899" s="71" t="s">
        <v>315</v>
      </c>
      <c r="D899" s="71" t="s">
        <v>130</v>
      </c>
      <c r="E899" s="71" t="s">
        <v>224</v>
      </c>
      <c r="F899" s="70" t="s">
        <v>618</v>
      </c>
      <c r="G899" s="71" t="s">
        <v>71</v>
      </c>
      <c r="H899" s="52">
        <v>100</v>
      </c>
      <c r="I899" s="52">
        <v>100</v>
      </c>
      <c r="J899" s="67">
        <v>100</v>
      </c>
    </row>
    <row r="900" spans="1:10" ht="45" hidden="1">
      <c r="A900" s="72" t="s">
        <v>319</v>
      </c>
      <c r="B900" s="71" t="s">
        <v>419</v>
      </c>
      <c r="C900" s="86">
        <v>9</v>
      </c>
      <c r="D900" s="71" t="s">
        <v>130</v>
      </c>
      <c r="E900" s="71" t="s">
        <v>320</v>
      </c>
      <c r="F900" s="86"/>
      <c r="G900" s="71"/>
      <c r="H900" s="52">
        <v>0</v>
      </c>
      <c r="I900" s="52">
        <v>0</v>
      </c>
      <c r="J900" s="67" t="e">
        <v>#DIV/0!</v>
      </c>
    </row>
    <row r="901" spans="1:10" ht="30" hidden="1">
      <c r="A901" s="72" t="s">
        <v>617</v>
      </c>
      <c r="B901" s="71" t="s">
        <v>419</v>
      </c>
      <c r="C901" s="86">
        <v>9</v>
      </c>
      <c r="D901" s="71" t="s">
        <v>130</v>
      </c>
      <c r="E901" s="71" t="s">
        <v>320</v>
      </c>
      <c r="F901" s="86">
        <v>600</v>
      </c>
      <c r="G901" s="71"/>
      <c r="H901" s="52">
        <v>0</v>
      </c>
      <c r="I901" s="52">
        <v>0</v>
      </c>
      <c r="J901" s="67" t="e">
        <v>#DIV/0!</v>
      </c>
    </row>
    <row r="902" spans="1:10" ht="15" hidden="1">
      <c r="A902" s="11" t="s">
        <v>70</v>
      </c>
      <c r="B902" s="71" t="s">
        <v>419</v>
      </c>
      <c r="C902" s="86">
        <v>9</v>
      </c>
      <c r="D902" s="71" t="s">
        <v>130</v>
      </c>
      <c r="E902" s="71" t="s">
        <v>320</v>
      </c>
      <c r="F902" s="86">
        <v>600</v>
      </c>
      <c r="G902" s="71" t="s">
        <v>71</v>
      </c>
      <c r="H902" s="52">
        <v>0</v>
      </c>
      <c r="I902" s="52">
        <v>0</v>
      </c>
      <c r="J902" s="67" t="e">
        <v>#DIV/0!</v>
      </c>
    </row>
    <row r="903" spans="1:10" ht="45" hidden="1">
      <c r="A903" s="11" t="s">
        <v>434</v>
      </c>
      <c r="B903" s="71" t="s">
        <v>419</v>
      </c>
      <c r="C903" s="86">
        <v>9</v>
      </c>
      <c r="D903" s="71" t="s">
        <v>130</v>
      </c>
      <c r="E903" s="71" t="s">
        <v>435</v>
      </c>
      <c r="F903" s="86"/>
      <c r="G903" s="71"/>
      <c r="H903" s="52">
        <v>0</v>
      </c>
      <c r="I903" s="52">
        <v>0</v>
      </c>
      <c r="J903" s="67" t="e">
        <v>#DIV/0!</v>
      </c>
    </row>
    <row r="904" spans="1:10" ht="15" hidden="1">
      <c r="A904" s="11" t="s">
        <v>612</v>
      </c>
      <c r="B904" s="71" t="s">
        <v>419</v>
      </c>
      <c r="C904" s="86">
        <v>9</v>
      </c>
      <c r="D904" s="71" t="s">
        <v>130</v>
      </c>
      <c r="E904" s="71" t="s">
        <v>435</v>
      </c>
      <c r="F904" s="86">
        <v>200</v>
      </c>
      <c r="G904" s="71"/>
      <c r="H904" s="52">
        <v>0</v>
      </c>
      <c r="I904" s="52">
        <v>0</v>
      </c>
      <c r="J904" s="67" t="e">
        <v>#DIV/0!</v>
      </c>
    </row>
    <row r="905" spans="1:10" ht="15" hidden="1">
      <c r="A905" s="11" t="s">
        <v>58</v>
      </c>
      <c r="B905" s="71" t="s">
        <v>419</v>
      </c>
      <c r="C905" s="86">
        <v>9</v>
      </c>
      <c r="D905" s="71" t="s">
        <v>130</v>
      </c>
      <c r="E905" s="71" t="s">
        <v>435</v>
      </c>
      <c r="F905" s="86">
        <v>200</v>
      </c>
      <c r="G905" s="71" t="s">
        <v>59</v>
      </c>
      <c r="H905" s="52">
        <v>0</v>
      </c>
      <c r="I905" s="52">
        <v>0</v>
      </c>
      <c r="J905" s="67" t="e">
        <v>#DIV/0!</v>
      </c>
    </row>
    <row r="906" spans="1:10" ht="30">
      <c r="A906" s="72" t="s">
        <v>436</v>
      </c>
      <c r="B906" s="71" t="s">
        <v>419</v>
      </c>
      <c r="C906" s="86">
        <v>9</v>
      </c>
      <c r="D906" s="71" t="s">
        <v>130</v>
      </c>
      <c r="E906" s="71" t="s">
        <v>437</v>
      </c>
      <c r="F906" s="86"/>
      <c r="G906" s="71"/>
      <c r="H906" s="52">
        <v>103.3</v>
      </c>
      <c r="I906" s="52">
        <v>103.3</v>
      </c>
      <c r="J906" s="67">
        <v>100</v>
      </c>
    </row>
    <row r="907" spans="1:10" ht="15">
      <c r="A907" s="72" t="s">
        <v>612</v>
      </c>
      <c r="B907" s="71" t="s">
        <v>419</v>
      </c>
      <c r="C907" s="86">
        <v>9</v>
      </c>
      <c r="D907" s="71" t="s">
        <v>130</v>
      </c>
      <c r="E907" s="71" t="s">
        <v>437</v>
      </c>
      <c r="F907" s="86">
        <v>200</v>
      </c>
      <c r="G907" s="71"/>
      <c r="H907" s="52">
        <v>103.3</v>
      </c>
      <c r="I907" s="52">
        <v>103.3</v>
      </c>
      <c r="J907" s="67">
        <v>100</v>
      </c>
    </row>
    <row r="908" spans="1:10" ht="15">
      <c r="A908" s="11" t="s">
        <v>34</v>
      </c>
      <c r="B908" s="71" t="s">
        <v>419</v>
      </c>
      <c r="C908" s="86">
        <v>9</v>
      </c>
      <c r="D908" s="71" t="s">
        <v>130</v>
      </c>
      <c r="E908" s="71" t="s">
        <v>437</v>
      </c>
      <c r="F908" s="86">
        <v>200</v>
      </c>
      <c r="G908" s="71" t="s">
        <v>35</v>
      </c>
      <c r="H908" s="52">
        <v>103.3</v>
      </c>
      <c r="I908" s="52">
        <v>103.3</v>
      </c>
      <c r="J908" s="67">
        <v>100</v>
      </c>
    </row>
    <row r="909" spans="1:10" ht="15" hidden="1">
      <c r="A909" s="72" t="s">
        <v>616</v>
      </c>
      <c r="B909" s="71" t="s">
        <v>419</v>
      </c>
      <c r="C909" s="86">
        <v>9</v>
      </c>
      <c r="D909" s="71" t="s">
        <v>130</v>
      </c>
      <c r="E909" s="71" t="s">
        <v>437</v>
      </c>
      <c r="F909" s="86">
        <v>300</v>
      </c>
      <c r="G909" s="71"/>
      <c r="H909" s="52">
        <v>0</v>
      </c>
      <c r="I909" s="52">
        <v>0</v>
      </c>
      <c r="J909" s="67" t="e">
        <v>#DIV/0!</v>
      </c>
    </row>
    <row r="910" spans="1:10" ht="15" hidden="1">
      <c r="A910" s="11" t="s">
        <v>34</v>
      </c>
      <c r="B910" s="71" t="s">
        <v>419</v>
      </c>
      <c r="C910" s="86">
        <v>9</v>
      </c>
      <c r="D910" s="71" t="s">
        <v>130</v>
      </c>
      <c r="E910" s="71" t="s">
        <v>437</v>
      </c>
      <c r="F910" s="86">
        <v>300</v>
      </c>
      <c r="G910" s="71" t="s">
        <v>35</v>
      </c>
      <c r="H910" s="52">
        <v>0</v>
      </c>
      <c r="I910" s="52">
        <v>0</v>
      </c>
      <c r="J910" s="67" t="e">
        <v>#DIV/0!</v>
      </c>
    </row>
    <row r="911" spans="1:10" ht="15" hidden="1">
      <c r="A911" s="72" t="s">
        <v>438</v>
      </c>
      <c r="B911" s="71" t="s">
        <v>419</v>
      </c>
      <c r="C911" s="86">
        <v>9</v>
      </c>
      <c r="D911" s="71" t="s">
        <v>130</v>
      </c>
      <c r="E911" s="71" t="s">
        <v>439</v>
      </c>
      <c r="F911" s="86"/>
      <c r="G911" s="71"/>
      <c r="H911" s="52">
        <v>0</v>
      </c>
      <c r="I911" s="52">
        <v>0</v>
      </c>
      <c r="J911" s="67" t="e">
        <v>#DIV/0!</v>
      </c>
    </row>
    <row r="912" spans="1:10" ht="15" hidden="1">
      <c r="A912" s="72" t="s">
        <v>612</v>
      </c>
      <c r="B912" s="71" t="s">
        <v>419</v>
      </c>
      <c r="C912" s="86">
        <v>9</v>
      </c>
      <c r="D912" s="71" t="s">
        <v>130</v>
      </c>
      <c r="E912" s="71" t="s">
        <v>439</v>
      </c>
      <c r="F912" s="86">
        <v>200</v>
      </c>
      <c r="G912" s="71"/>
      <c r="H912" s="52">
        <v>0</v>
      </c>
      <c r="I912" s="52">
        <v>0</v>
      </c>
      <c r="J912" s="67" t="e">
        <v>#DIV/0!</v>
      </c>
    </row>
    <row r="913" spans="1:10" ht="30" hidden="1">
      <c r="A913" s="11" t="s">
        <v>38</v>
      </c>
      <c r="B913" s="71" t="s">
        <v>419</v>
      </c>
      <c r="C913" s="86">
        <v>9</v>
      </c>
      <c r="D913" s="71" t="s">
        <v>130</v>
      </c>
      <c r="E913" s="71" t="s">
        <v>439</v>
      </c>
      <c r="F913" s="86">
        <v>200</v>
      </c>
      <c r="G913" s="71" t="s">
        <v>39</v>
      </c>
      <c r="H913" s="52">
        <v>0</v>
      </c>
      <c r="I913" s="52">
        <v>0</v>
      </c>
      <c r="J913" s="67" t="e">
        <v>#DIV/0!</v>
      </c>
    </row>
    <row r="914" spans="1:10" ht="15">
      <c r="A914" s="72" t="s">
        <v>440</v>
      </c>
      <c r="B914" s="71" t="s">
        <v>419</v>
      </c>
      <c r="C914" s="86">
        <v>9</v>
      </c>
      <c r="D914" s="71" t="s">
        <v>130</v>
      </c>
      <c r="E914" s="71" t="s">
        <v>441</v>
      </c>
      <c r="F914" s="86"/>
      <c r="G914" s="71"/>
      <c r="H914" s="52">
        <v>182.8</v>
      </c>
      <c r="I914" s="52">
        <v>182.8</v>
      </c>
      <c r="J914" s="67">
        <v>100</v>
      </c>
    </row>
    <row r="915" spans="1:10" ht="15">
      <c r="A915" s="72" t="s">
        <v>613</v>
      </c>
      <c r="B915" s="71" t="s">
        <v>419</v>
      </c>
      <c r="C915" s="86">
        <v>9</v>
      </c>
      <c r="D915" s="71" t="s">
        <v>130</v>
      </c>
      <c r="E915" s="71" t="s">
        <v>441</v>
      </c>
      <c r="F915" s="86">
        <v>800</v>
      </c>
      <c r="G915" s="71"/>
      <c r="H915" s="52">
        <v>182.8</v>
      </c>
      <c r="I915" s="52">
        <v>182.8</v>
      </c>
      <c r="J915" s="67">
        <v>100</v>
      </c>
    </row>
    <row r="916" spans="1:10" ht="15">
      <c r="A916" s="11" t="s">
        <v>34</v>
      </c>
      <c r="B916" s="71" t="s">
        <v>419</v>
      </c>
      <c r="C916" s="86">
        <v>9</v>
      </c>
      <c r="D916" s="71" t="s">
        <v>130</v>
      </c>
      <c r="E916" s="71" t="s">
        <v>441</v>
      </c>
      <c r="F916" s="86">
        <v>800</v>
      </c>
      <c r="G916" s="71" t="s">
        <v>35</v>
      </c>
      <c r="H916" s="52">
        <v>182.8</v>
      </c>
      <c r="I916" s="52">
        <v>182.8</v>
      </c>
      <c r="J916" s="67">
        <v>100</v>
      </c>
    </row>
    <row r="917" spans="1:10" ht="30" hidden="1">
      <c r="A917" s="11" t="s">
        <v>442</v>
      </c>
      <c r="B917" s="71" t="s">
        <v>419</v>
      </c>
      <c r="C917" s="86">
        <v>9</v>
      </c>
      <c r="D917" s="71" t="s">
        <v>130</v>
      </c>
      <c r="E917" s="71" t="s">
        <v>443</v>
      </c>
      <c r="F917" s="86"/>
      <c r="G917" s="71"/>
      <c r="H917" s="52">
        <v>0</v>
      </c>
      <c r="I917" s="52">
        <v>0</v>
      </c>
      <c r="J917" s="67" t="e">
        <v>#DIV/0!</v>
      </c>
    </row>
    <row r="918" spans="1:10" ht="15" hidden="1">
      <c r="A918" s="11" t="s">
        <v>612</v>
      </c>
      <c r="B918" s="71" t="s">
        <v>419</v>
      </c>
      <c r="C918" s="86">
        <v>9</v>
      </c>
      <c r="D918" s="71" t="s">
        <v>130</v>
      </c>
      <c r="E918" s="71" t="s">
        <v>443</v>
      </c>
      <c r="F918" s="86">
        <v>200</v>
      </c>
      <c r="G918" s="71"/>
      <c r="H918" s="52">
        <v>0</v>
      </c>
      <c r="I918" s="52">
        <v>0</v>
      </c>
      <c r="J918" s="67" t="e">
        <v>#DIV/0!</v>
      </c>
    </row>
    <row r="919" spans="1:10" ht="15" hidden="1">
      <c r="A919" s="11" t="s">
        <v>50</v>
      </c>
      <c r="B919" s="71" t="s">
        <v>419</v>
      </c>
      <c r="C919" s="86">
        <v>9</v>
      </c>
      <c r="D919" s="71" t="s">
        <v>130</v>
      </c>
      <c r="E919" s="71" t="s">
        <v>443</v>
      </c>
      <c r="F919" s="86">
        <v>200</v>
      </c>
      <c r="G919" s="71" t="s">
        <v>51</v>
      </c>
      <c r="H919" s="52">
        <v>0</v>
      </c>
      <c r="I919" s="52">
        <v>0</v>
      </c>
      <c r="J919" s="67" t="e">
        <v>#DIV/0!</v>
      </c>
    </row>
    <row r="920" spans="1:10" ht="30" hidden="1">
      <c r="A920" s="11" t="s">
        <v>507</v>
      </c>
      <c r="B920" s="70" t="s">
        <v>419</v>
      </c>
      <c r="C920" s="70" t="s">
        <v>315</v>
      </c>
      <c r="D920" s="70" t="s">
        <v>130</v>
      </c>
      <c r="E920" s="70" t="s">
        <v>508</v>
      </c>
      <c r="F920" s="70"/>
      <c r="G920" s="71"/>
      <c r="H920" s="52">
        <v>0</v>
      </c>
      <c r="I920" s="52">
        <v>0</v>
      </c>
      <c r="J920" s="67" t="e">
        <v>#DIV/0!</v>
      </c>
    </row>
    <row r="921" spans="1:10" ht="15" hidden="1">
      <c r="A921" s="11" t="s">
        <v>612</v>
      </c>
      <c r="B921" s="70" t="s">
        <v>419</v>
      </c>
      <c r="C921" s="70" t="s">
        <v>315</v>
      </c>
      <c r="D921" s="70" t="s">
        <v>130</v>
      </c>
      <c r="E921" s="70" t="s">
        <v>508</v>
      </c>
      <c r="F921" s="70" t="s">
        <v>611</v>
      </c>
      <c r="G921" s="71"/>
      <c r="H921" s="52">
        <v>0</v>
      </c>
      <c r="I921" s="52">
        <v>0</v>
      </c>
      <c r="J921" s="67" t="e">
        <v>#DIV/0!</v>
      </c>
    </row>
    <row r="922" spans="1:10" ht="15" hidden="1">
      <c r="A922" s="11" t="s">
        <v>50</v>
      </c>
      <c r="B922" s="70" t="s">
        <v>419</v>
      </c>
      <c r="C922" s="70" t="s">
        <v>315</v>
      </c>
      <c r="D922" s="70" t="s">
        <v>130</v>
      </c>
      <c r="E922" s="70" t="s">
        <v>508</v>
      </c>
      <c r="F922" s="70" t="s">
        <v>611</v>
      </c>
      <c r="G922" s="71" t="s">
        <v>51</v>
      </c>
      <c r="H922" s="52">
        <v>0</v>
      </c>
      <c r="I922" s="52">
        <v>0</v>
      </c>
      <c r="J922" s="67" t="e">
        <v>#DIV/0!</v>
      </c>
    </row>
    <row r="923" spans="1:10" ht="45" hidden="1">
      <c r="A923" s="72" t="s">
        <v>444</v>
      </c>
      <c r="B923" s="71" t="s">
        <v>419</v>
      </c>
      <c r="C923" s="86">
        <v>9</v>
      </c>
      <c r="D923" s="71" t="s">
        <v>130</v>
      </c>
      <c r="E923" s="71" t="s">
        <v>445</v>
      </c>
      <c r="F923" s="86"/>
      <c r="G923" s="71"/>
      <c r="H923" s="52">
        <v>0</v>
      </c>
      <c r="I923" s="52">
        <v>0</v>
      </c>
      <c r="J923" s="67" t="e">
        <v>#DIV/0!</v>
      </c>
    </row>
    <row r="924" spans="1:10" ht="15" hidden="1">
      <c r="A924" s="72" t="s">
        <v>612</v>
      </c>
      <c r="B924" s="71" t="s">
        <v>419</v>
      </c>
      <c r="C924" s="86">
        <v>9</v>
      </c>
      <c r="D924" s="71" t="s">
        <v>130</v>
      </c>
      <c r="E924" s="71" t="s">
        <v>445</v>
      </c>
      <c r="F924" s="86">
        <v>200</v>
      </c>
      <c r="G924" s="71"/>
      <c r="H924" s="52">
        <v>0</v>
      </c>
      <c r="I924" s="52">
        <v>0</v>
      </c>
      <c r="J924" s="67" t="e">
        <v>#DIV/0!</v>
      </c>
    </row>
    <row r="925" spans="1:10" ht="15" hidden="1">
      <c r="A925" s="11" t="s">
        <v>34</v>
      </c>
      <c r="B925" s="71" t="s">
        <v>419</v>
      </c>
      <c r="C925" s="86">
        <v>9</v>
      </c>
      <c r="D925" s="71" t="s">
        <v>130</v>
      </c>
      <c r="E925" s="71" t="s">
        <v>445</v>
      </c>
      <c r="F925" s="86">
        <v>200</v>
      </c>
      <c r="G925" s="71" t="s">
        <v>35</v>
      </c>
      <c r="H925" s="52">
        <v>0</v>
      </c>
      <c r="I925" s="52">
        <v>0</v>
      </c>
      <c r="J925" s="67" t="e">
        <v>#DIV/0!</v>
      </c>
    </row>
    <row r="926" spans="1:10" ht="15" hidden="1">
      <c r="A926" s="72" t="s">
        <v>446</v>
      </c>
      <c r="B926" s="71" t="s">
        <v>419</v>
      </c>
      <c r="C926" s="86">
        <v>9</v>
      </c>
      <c r="D926" s="71" t="s">
        <v>130</v>
      </c>
      <c r="E926" s="71" t="s">
        <v>447</v>
      </c>
      <c r="F926" s="86"/>
      <c r="G926" s="71"/>
      <c r="H926" s="52">
        <v>0</v>
      </c>
      <c r="I926" s="52">
        <v>0</v>
      </c>
      <c r="J926" s="67" t="e">
        <v>#DIV/0!</v>
      </c>
    </row>
    <row r="927" spans="1:10" ht="15" hidden="1">
      <c r="A927" s="72" t="s">
        <v>612</v>
      </c>
      <c r="B927" s="71" t="s">
        <v>419</v>
      </c>
      <c r="C927" s="86">
        <v>9</v>
      </c>
      <c r="D927" s="71" t="s">
        <v>130</v>
      </c>
      <c r="E927" s="71" t="s">
        <v>447</v>
      </c>
      <c r="F927" s="86">
        <v>200</v>
      </c>
      <c r="G927" s="71"/>
      <c r="H927" s="52">
        <v>0</v>
      </c>
      <c r="I927" s="52">
        <v>0</v>
      </c>
      <c r="J927" s="67" t="e">
        <v>#DIV/0!</v>
      </c>
    </row>
    <row r="928" spans="1:10" ht="15" hidden="1">
      <c r="A928" s="11" t="s">
        <v>44</v>
      </c>
      <c r="B928" s="71" t="s">
        <v>419</v>
      </c>
      <c r="C928" s="86">
        <v>9</v>
      </c>
      <c r="D928" s="71" t="s">
        <v>130</v>
      </c>
      <c r="E928" s="71" t="s">
        <v>447</v>
      </c>
      <c r="F928" s="86">
        <v>200</v>
      </c>
      <c r="G928" s="71" t="s">
        <v>45</v>
      </c>
      <c r="H928" s="52">
        <v>0</v>
      </c>
      <c r="I928" s="52">
        <v>0</v>
      </c>
      <c r="J928" s="67" t="e">
        <v>#DIV/0!</v>
      </c>
    </row>
    <row r="929" spans="1:10" ht="15">
      <c r="A929" s="72" t="s">
        <v>449</v>
      </c>
      <c r="B929" s="71" t="s">
        <v>419</v>
      </c>
      <c r="C929" s="86">
        <v>9</v>
      </c>
      <c r="D929" s="71" t="s">
        <v>130</v>
      </c>
      <c r="E929" s="71" t="s">
        <v>450</v>
      </c>
      <c r="F929" s="86"/>
      <c r="G929" s="71"/>
      <c r="H929" s="52">
        <v>400</v>
      </c>
      <c r="I929" s="52">
        <v>321.7</v>
      </c>
      <c r="J929" s="67">
        <v>80.425</v>
      </c>
    </row>
    <row r="930" spans="1:10" ht="15">
      <c r="A930" s="72" t="s">
        <v>612</v>
      </c>
      <c r="B930" s="71" t="s">
        <v>419</v>
      </c>
      <c r="C930" s="86">
        <v>9</v>
      </c>
      <c r="D930" s="71" t="s">
        <v>130</v>
      </c>
      <c r="E930" s="71" t="s">
        <v>450</v>
      </c>
      <c r="F930" s="86">
        <v>200</v>
      </c>
      <c r="G930" s="71"/>
      <c r="H930" s="52">
        <v>400</v>
      </c>
      <c r="I930" s="52">
        <v>321.7</v>
      </c>
      <c r="J930" s="67">
        <v>80.425</v>
      </c>
    </row>
    <row r="931" spans="1:10" ht="15">
      <c r="A931" s="11" t="s">
        <v>50</v>
      </c>
      <c r="B931" s="71" t="s">
        <v>419</v>
      </c>
      <c r="C931" s="86">
        <v>9</v>
      </c>
      <c r="D931" s="71" t="s">
        <v>130</v>
      </c>
      <c r="E931" s="71" t="s">
        <v>450</v>
      </c>
      <c r="F931" s="86">
        <v>200</v>
      </c>
      <c r="G931" s="71" t="s">
        <v>51</v>
      </c>
      <c r="H931" s="52">
        <v>400</v>
      </c>
      <c r="I931" s="52">
        <v>321.7</v>
      </c>
      <c r="J931" s="67">
        <v>80.425</v>
      </c>
    </row>
    <row r="932" spans="1:10" ht="60" hidden="1">
      <c r="A932" s="72" t="s">
        <v>504</v>
      </c>
      <c r="B932" s="71" t="s">
        <v>419</v>
      </c>
      <c r="C932" s="71" t="s">
        <v>315</v>
      </c>
      <c r="D932" s="71" t="s">
        <v>130</v>
      </c>
      <c r="E932" s="71" t="s">
        <v>503</v>
      </c>
      <c r="F932" s="86"/>
      <c r="G932" s="86"/>
      <c r="H932" s="52">
        <v>100</v>
      </c>
      <c r="I932" s="52">
        <v>0</v>
      </c>
      <c r="J932" s="67">
        <v>0</v>
      </c>
    </row>
    <row r="933" spans="1:10" ht="15" hidden="1">
      <c r="A933" s="72" t="s">
        <v>612</v>
      </c>
      <c r="B933" s="71" t="s">
        <v>419</v>
      </c>
      <c r="C933" s="71" t="s">
        <v>315</v>
      </c>
      <c r="D933" s="71" t="s">
        <v>130</v>
      </c>
      <c r="E933" s="71" t="s">
        <v>503</v>
      </c>
      <c r="F933" s="86">
        <v>200</v>
      </c>
      <c r="G933" s="86"/>
      <c r="H933" s="52">
        <v>100</v>
      </c>
      <c r="I933" s="52">
        <v>0</v>
      </c>
      <c r="J933" s="67">
        <v>0</v>
      </c>
    </row>
    <row r="934" spans="1:10" ht="15" hidden="1">
      <c r="A934" s="72" t="s">
        <v>34</v>
      </c>
      <c r="B934" s="71" t="s">
        <v>419</v>
      </c>
      <c r="C934" s="71" t="s">
        <v>315</v>
      </c>
      <c r="D934" s="71" t="s">
        <v>130</v>
      </c>
      <c r="E934" s="71" t="s">
        <v>503</v>
      </c>
      <c r="F934" s="86">
        <v>200</v>
      </c>
      <c r="G934" s="71" t="s">
        <v>35</v>
      </c>
      <c r="H934" s="52">
        <v>100</v>
      </c>
      <c r="I934" s="52">
        <v>0</v>
      </c>
      <c r="J934" s="67">
        <v>0</v>
      </c>
    </row>
    <row r="935" spans="1:10" ht="30">
      <c r="A935" s="100" t="s">
        <v>521</v>
      </c>
      <c r="B935" s="70" t="s">
        <v>419</v>
      </c>
      <c r="C935" s="70" t="s">
        <v>315</v>
      </c>
      <c r="D935" s="70" t="s">
        <v>130</v>
      </c>
      <c r="E935" s="70" t="s">
        <v>519</v>
      </c>
      <c r="F935" s="70"/>
      <c r="G935" s="71"/>
      <c r="H935" s="52">
        <v>518.8</v>
      </c>
      <c r="I935" s="52">
        <v>518.8</v>
      </c>
      <c r="J935" s="67">
        <v>100</v>
      </c>
    </row>
    <row r="936" spans="1:10" ht="15">
      <c r="A936" s="11" t="s">
        <v>612</v>
      </c>
      <c r="B936" s="70" t="s">
        <v>419</v>
      </c>
      <c r="C936" s="70" t="s">
        <v>315</v>
      </c>
      <c r="D936" s="70" t="s">
        <v>130</v>
      </c>
      <c r="E936" s="70" t="s">
        <v>519</v>
      </c>
      <c r="F936" s="70" t="s">
        <v>611</v>
      </c>
      <c r="G936" s="71"/>
      <c r="H936" s="52">
        <v>518.8</v>
      </c>
      <c r="I936" s="52">
        <v>518.8</v>
      </c>
      <c r="J936" s="67">
        <v>100</v>
      </c>
    </row>
    <row r="937" spans="1:10" ht="15">
      <c r="A937" s="101" t="s">
        <v>54</v>
      </c>
      <c r="B937" s="70" t="s">
        <v>419</v>
      </c>
      <c r="C937" s="70" t="s">
        <v>315</v>
      </c>
      <c r="D937" s="70" t="s">
        <v>130</v>
      </c>
      <c r="E937" s="70" t="s">
        <v>519</v>
      </c>
      <c r="F937" s="70" t="s">
        <v>611</v>
      </c>
      <c r="G937" s="71" t="s">
        <v>55</v>
      </c>
      <c r="H937" s="52">
        <v>518.8</v>
      </c>
      <c r="I937" s="52">
        <v>518.8</v>
      </c>
      <c r="J937" s="67">
        <v>100</v>
      </c>
    </row>
    <row r="938" spans="1:10" ht="15">
      <c r="A938" s="100" t="s">
        <v>522</v>
      </c>
      <c r="B938" s="70" t="s">
        <v>419</v>
      </c>
      <c r="C938" s="70" t="s">
        <v>315</v>
      </c>
      <c r="D938" s="70" t="s">
        <v>130</v>
      </c>
      <c r="E938" s="70" t="s">
        <v>520</v>
      </c>
      <c r="F938" s="70"/>
      <c r="G938" s="71"/>
      <c r="H938" s="52">
        <v>17.3</v>
      </c>
      <c r="I938" s="52">
        <v>15.799999999999999</v>
      </c>
      <c r="J938" s="67">
        <v>91.32947976878611</v>
      </c>
    </row>
    <row r="939" spans="1:10" ht="15">
      <c r="A939" s="11" t="s">
        <v>612</v>
      </c>
      <c r="B939" s="70" t="s">
        <v>419</v>
      </c>
      <c r="C939" s="70" t="s">
        <v>315</v>
      </c>
      <c r="D939" s="70" t="s">
        <v>130</v>
      </c>
      <c r="E939" s="70" t="s">
        <v>520</v>
      </c>
      <c r="F939" s="70" t="s">
        <v>611</v>
      </c>
      <c r="G939" s="71"/>
      <c r="H939" s="52">
        <v>17.3</v>
      </c>
      <c r="I939" s="52">
        <v>15.799999999999999</v>
      </c>
      <c r="J939" s="67">
        <v>91.32947976878611</v>
      </c>
    </row>
    <row r="940" spans="1:10" ht="15">
      <c r="A940" s="101" t="s">
        <v>54</v>
      </c>
      <c r="B940" s="70" t="s">
        <v>419</v>
      </c>
      <c r="C940" s="70" t="s">
        <v>315</v>
      </c>
      <c r="D940" s="70" t="s">
        <v>130</v>
      </c>
      <c r="E940" s="70" t="s">
        <v>520</v>
      </c>
      <c r="F940" s="70" t="s">
        <v>611</v>
      </c>
      <c r="G940" s="71" t="s">
        <v>55</v>
      </c>
      <c r="H940" s="52">
        <v>17.3</v>
      </c>
      <c r="I940" s="52">
        <v>15.799999999999999</v>
      </c>
      <c r="J940" s="67">
        <v>91.32947976878611</v>
      </c>
    </row>
    <row r="941" spans="1:10" ht="30" hidden="1">
      <c r="A941" s="11" t="s">
        <v>527</v>
      </c>
      <c r="B941" s="70" t="s">
        <v>419</v>
      </c>
      <c r="C941" s="70" t="s">
        <v>315</v>
      </c>
      <c r="D941" s="70" t="s">
        <v>130</v>
      </c>
      <c r="E941" s="70" t="s">
        <v>526</v>
      </c>
      <c r="F941" s="70"/>
      <c r="G941" s="71"/>
      <c r="H941" s="52">
        <v>0</v>
      </c>
      <c r="I941" s="52">
        <v>0</v>
      </c>
      <c r="J941" s="67" t="e">
        <v>#DIV/0!</v>
      </c>
    </row>
    <row r="942" spans="1:10" ht="15" hidden="1">
      <c r="A942" s="11" t="s">
        <v>612</v>
      </c>
      <c r="B942" s="70" t="s">
        <v>419</v>
      </c>
      <c r="C942" s="70" t="s">
        <v>315</v>
      </c>
      <c r="D942" s="70" t="s">
        <v>130</v>
      </c>
      <c r="E942" s="70" t="s">
        <v>526</v>
      </c>
      <c r="F942" s="70" t="s">
        <v>611</v>
      </c>
      <c r="G942" s="71"/>
      <c r="H942" s="52">
        <v>0</v>
      </c>
      <c r="I942" s="52">
        <v>0</v>
      </c>
      <c r="J942" s="67" t="e">
        <v>#DIV/0!</v>
      </c>
    </row>
    <row r="943" spans="1:10" ht="15" hidden="1">
      <c r="A943" s="11" t="s">
        <v>50</v>
      </c>
      <c r="B943" s="70" t="s">
        <v>419</v>
      </c>
      <c r="C943" s="70" t="s">
        <v>315</v>
      </c>
      <c r="D943" s="70" t="s">
        <v>130</v>
      </c>
      <c r="E943" s="70" t="s">
        <v>526</v>
      </c>
      <c r="F943" s="70" t="s">
        <v>611</v>
      </c>
      <c r="G943" s="71" t="s">
        <v>51</v>
      </c>
      <c r="H943" s="52">
        <v>0</v>
      </c>
      <c r="I943" s="52">
        <v>0</v>
      </c>
      <c r="J943" s="67" t="e">
        <v>#DIV/0!</v>
      </c>
    </row>
    <row r="944" spans="1:10" ht="15" hidden="1">
      <c r="A944" s="77" t="s">
        <v>571</v>
      </c>
      <c r="B944" s="71" t="s">
        <v>419</v>
      </c>
      <c r="C944" s="71" t="s">
        <v>315</v>
      </c>
      <c r="D944" s="70" t="s">
        <v>130</v>
      </c>
      <c r="E944" s="71" t="s">
        <v>570</v>
      </c>
      <c r="F944" s="99"/>
      <c r="G944" s="71"/>
      <c r="H944" s="52">
        <v>0</v>
      </c>
      <c r="I944" s="52">
        <v>0</v>
      </c>
      <c r="J944" s="67" t="e">
        <v>#DIV/0!</v>
      </c>
    </row>
    <row r="945" spans="1:10" ht="15" hidden="1">
      <c r="A945" s="72" t="s">
        <v>612</v>
      </c>
      <c r="B945" s="71" t="s">
        <v>419</v>
      </c>
      <c r="C945" s="71" t="s">
        <v>315</v>
      </c>
      <c r="D945" s="70" t="s">
        <v>130</v>
      </c>
      <c r="E945" s="71" t="s">
        <v>570</v>
      </c>
      <c r="F945" s="99">
        <v>200</v>
      </c>
      <c r="G945" s="71"/>
      <c r="H945" s="52">
        <v>0</v>
      </c>
      <c r="I945" s="52">
        <v>0</v>
      </c>
      <c r="J945" s="67" t="e">
        <v>#DIV/0!</v>
      </c>
    </row>
    <row r="946" spans="1:10" ht="15" hidden="1">
      <c r="A946" s="57" t="s">
        <v>56</v>
      </c>
      <c r="B946" s="71" t="s">
        <v>419</v>
      </c>
      <c r="C946" s="71" t="s">
        <v>315</v>
      </c>
      <c r="D946" s="70" t="s">
        <v>130</v>
      </c>
      <c r="E946" s="71" t="s">
        <v>570</v>
      </c>
      <c r="F946" s="99">
        <v>200</v>
      </c>
      <c r="G946" s="71" t="s">
        <v>57</v>
      </c>
      <c r="H946" s="52">
        <v>0</v>
      </c>
      <c r="I946" s="52">
        <v>0</v>
      </c>
      <c r="J946" s="67" t="e">
        <v>#DIV/0!</v>
      </c>
    </row>
    <row r="947" spans="1:10" ht="15">
      <c r="A947" s="11" t="s">
        <v>574</v>
      </c>
      <c r="B947" s="70" t="s">
        <v>419</v>
      </c>
      <c r="C947" s="70" t="s">
        <v>315</v>
      </c>
      <c r="D947" s="70" t="s">
        <v>130</v>
      </c>
      <c r="E947" s="70" t="s">
        <v>573</v>
      </c>
      <c r="F947" s="70"/>
      <c r="G947" s="71"/>
      <c r="H947" s="52">
        <v>400</v>
      </c>
      <c r="I947" s="52">
        <v>69.9</v>
      </c>
      <c r="J947" s="67">
        <v>17.475</v>
      </c>
    </row>
    <row r="948" spans="1:10" ht="15">
      <c r="A948" s="11" t="s">
        <v>612</v>
      </c>
      <c r="B948" s="70" t="s">
        <v>419</v>
      </c>
      <c r="C948" s="70" t="s">
        <v>315</v>
      </c>
      <c r="D948" s="70" t="s">
        <v>130</v>
      </c>
      <c r="E948" s="70" t="s">
        <v>573</v>
      </c>
      <c r="F948" s="70" t="s">
        <v>611</v>
      </c>
      <c r="G948" s="71"/>
      <c r="H948" s="52">
        <v>400</v>
      </c>
      <c r="I948" s="52">
        <v>69.9</v>
      </c>
      <c r="J948" s="67">
        <v>17.475</v>
      </c>
    </row>
    <row r="949" spans="1:10" ht="15">
      <c r="A949" s="11" t="s">
        <v>50</v>
      </c>
      <c r="B949" s="70" t="s">
        <v>419</v>
      </c>
      <c r="C949" s="70" t="s">
        <v>315</v>
      </c>
      <c r="D949" s="70" t="s">
        <v>130</v>
      </c>
      <c r="E949" s="70" t="s">
        <v>573</v>
      </c>
      <c r="F949" s="70" t="s">
        <v>611</v>
      </c>
      <c r="G949" s="71" t="s">
        <v>51</v>
      </c>
      <c r="H949" s="52">
        <v>400</v>
      </c>
      <c r="I949" s="52">
        <v>69.9</v>
      </c>
      <c r="J949" s="67">
        <v>17.475</v>
      </c>
    </row>
    <row r="950" spans="1:10" ht="30" hidden="1">
      <c r="A950" s="81" t="s">
        <v>682</v>
      </c>
      <c r="B950" s="70" t="s">
        <v>419</v>
      </c>
      <c r="C950" s="70" t="s">
        <v>315</v>
      </c>
      <c r="D950" s="70" t="s">
        <v>130</v>
      </c>
      <c r="E950" s="70" t="s">
        <v>638</v>
      </c>
      <c r="F950" s="70"/>
      <c r="G950" s="71"/>
      <c r="H950" s="52">
        <v>0</v>
      </c>
      <c r="I950" s="52">
        <v>0</v>
      </c>
      <c r="J950" s="67" t="e">
        <v>#DIV/0!</v>
      </c>
    </row>
    <row r="951" spans="1:10" ht="15" hidden="1">
      <c r="A951" s="81" t="s">
        <v>612</v>
      </c>
      <c r="B951" s="70" t="s">
        <v>419</v>
      </c>
      <c r="C951" s="70" t="s">
        <v>315</v>
      </c>
      <c r="D951" s="70" t="s">
        <v>130</v>
      </c>
      <c r="E951" s="70" t="s">
        <v>638</v>
      </c>
      <c r="F951" s="70" t="s">
        <v>611</v>
      </c>
      <c r="G951" s="71"/>
      <c r="H951" s="52">
        <v>0</v>
      </c>
      <c r="I951" s="52">
        <v>0</v>
      </c>
      <c r="J951" s="67" t="e">
        <v>#DIV/0!</v>
      </c>
    </row>
    <row r="952" spans="1:10" ht="15" hidden="1">
      <c r="A952" s="11" t="s">
        <v>44</v>
      </c>
      <c r="B952" s="70" t="s">
        <v>419</v>
      </c>
      <c r="C952" s="70" t="s">
        <v>315</v>
      </c>
      <c r="D952" s="70" t="s">
        <v>130</v>
      </c>
      <c r="E952" s="70" t="s">
        <v>638</v>
      </c>
      <c r="F952" s="70" t="s">
        <v>611</v>
      </c>
      <c r="G952" s="71" t="s">
        <v>45</v>
      </c>
      <c r="H952" s="52">
        <v>0</v>
      </c>
      <c r="I952" s="52">
        <v>0</v>
      </c>
      <c r="J952" s="67" t="e">
        <v>#DIV/0!</v>
      </c>
    </row>
    <row r="953" spans="1:10" ht="45" hidden="1">
      <c r="A953" s="73" t="s">
        <v>451</v>
      </c>
      <c r="B953" s="71" t="s">
        <v>419</v>
      </c>
      <c r="C953" s="86">
        <v>9</v>
      </c>
      <c r="D953" s="71" t="s">
        <v>130</v>
      </c>
      <c r="E953" s="70" t="s">
        <v>452</v>
      </c>
      <c r="F953" s="86"/>
      <c r="G953" s="86"/>
      <c r="H953" s="52">
        <v>13.4</v>
      </c>
      <c r="I953" s="52">
        <v>0</v>
      </c>
      <c r="J953" s="67">
        <v>0</v>
      </c>
    </row>
    <row r="954" spans="1:10" ht="15" hidden="1">
      <c r="A954" s="72" t="s">
        <v>612</v>
      </c>
      <c r="B954" s="71" t="s">
        <v>419</v>
      </c>
      <c r="C954" s="86">
        <v>9</v>
      </c>
      <c r="D954" s="71" t="s">
        <v>130</v>
      </c>
      <c r="E954" s="70" t="s">
        <v>452</v>
      </c>
      <c r="F954" s="86">
        <v>200</v>
      </c>
      <c r="G954" s="86"/>
      <c r="H954" s="52">
        <v>13.4</v>
      </c>
      <c r="I954" s="52">
        <v>0</v>
      </c>
      <c r="J954" s="67">
        <v>0</v>
      </c>
    </row>
    <row r="955" spans="1:10" ht="15" hidden="1">
      <c r="A955" s="73" t="s">
        <v>28</v>
      </c>
      <c r="B955" s="71" t="s">
        <v>419</v>
      </c>
      <c r="C955" s="86">
        <v>9</v>
      </c>
      <c r="D955" s="71" t="s">
        <v>130</v>
      </c>
      <c r="E955" s="70" t="s">
        <v>452</v>
      </c>
      <c r="F955" s="86">
        <v>200</v>
      </c>
      <c r="G955" s="71" t="s">
        <v>29</v>
      </c>
      <c r="H955" s="52">
        <v>13.4</v>
      </c>
      <c r="I955" s="52">
        <v>0</v>
      </c>
      <c r="J955" s="67">
        <v>0</v>
      </c>
    </row>
    <row r="956" spans="1:10" ht="50.25" customHeight="1">
      <c r="A956" s="81" t="s">
        <v>981</v>
      </c>
      <c r="B956" s="71" t="s">
        <v>419</v>
      </c>
      <c r="C956" s="71" t="s">
        <v>315</v>
      </c>
      <c r="D956" s="71" t="s">
        <v>130</v>
      </c>
      <c r="E956" s="71" t="s">
        <v>979</v>
      </c>
      <c r="F956" s="226"/>
      <c r="G956" s="71"/>
      <c r="H956" s="52">
        <v>670</v>
      </c>
      <c r="I956" s="52">
        <v>670</v>
      </c>
      <c r="J956" s="67">
        <v>100</v>
      </c>
    </row>
    <row r="957" spans="1:10" ht="20.25" customHeight="1">
      <c r="A957" s="82" t="s">
        <v>619</v>
      </c>
      <c r="B957" s="71" t="s">
        <v>419</v>
      </c>
      <c r="C957" s="71" t="s">
        <v>315</v>
      </c>
      <c r="D957" s="71" t="s">
        <v>130</v>
      </c>
      <c r="E957" s="71" t="s">
        <v>979</v>
      </c>
      <c r="F957" s="70" t="s">
        <v>620</v>
      </c>
      <c r="G957" s="71"/>
      <c r="H957" s="52">
        <v>670</v>
      </c>
      <c r="I957" s="52">
        <v>670</v>
      </c>
      <c r="J957" s="67">
        <v>100</v>
      </c>
    </row>
    <row r="958" spans="1:10" ht="45" customHeight="1">
      <c r="A958" s="73" t="s">
        <v>26</v>
      </c>
      <c r="B958" s="71" t="s">
        <v>419</v>
      </c>
      <c r="C958" s="71" t="s">
        <v>315</v>
      </c>
      <c r="D958" s="71" t="s">
        <v>130</v>
      </c>
      <c r="E958" s="71" t="s">
        <v>979</v>
      </c>
      <c r="F958" s="70" t="s">
        <v>620</v>
      </c>
      <c r="G958" s="71" t="s">
        <v>27</v>
      </c>
      <c r="H958" s="52">
        <v>670</v>
      </c>
      <c r="I958" s="52">
        <v>670</v>
      </c>
      <c r="J958" s="67">
        <v>100</v>
      </c>
    </row>
    <row r="959" spans="1:10" ht="36.75" customHeight="1" hidden="1">
      <c r="A959" s="72" t="s">
        <v>453</v>
      </c>
      <c r="B959" s="71" t="s">
        <v>419</v>
      </c>
      <c r="C959" s="86">
        <v>9</v>
      </c>
      <c r="D959" s="71" t="s">
        <v>130</v>
      </c>
      <c r="E959" s="70" t="s">
        <v>454</v>
      </c>
      <c r="F959" s="86"/>
      <c r="G959" s="71"/>
      <c r="H959" s="52">
        <v>0</v>
      </c>
      <c r="I959" s="52">
        <v>0</v>
      </c>
      <c r="J959" s="67" t="e">
        <v>#DIV/0!</v>
      </c>
    </row>
    <row r="960" spans="1:10" ht="18" customHeight="1" hidden="1">
      <c r="A960" s="72" t="s">
        <v>612</v>
      </c>
      <c r="B960" s="71" t="s">
        <v>419</v>
      </c>
      <c r="C960" s="86">
        <v>9</v>
      </c>
      <c r="D960" s="71" t="s">
        <v>130</v>
      </c>
      <c r="E960" s="70" t="s">
        <v>454</v>
      </c>
      <c r="F960" s="86">
        <v>200</v>
      </c>
      <c r="G960" s="71"/>
      <c r="H960" s="52">
        <v>0</v>
      </c>
      <c r="I960" s="52">
        <v>0</v>
      </c>
      <c r="J960" s="67" t="e">
        <v>#DIV/0!</v>
      </c>
    </row>
    <row r="961" spans="1:10" ht="23.25" customHeight="1" hidden="1">
      <c r="A961" s="11" t="s">
        <v>34</v>
      </c>
      <c r="B961" s="71" t="s">
        <v>419</v>
      </c>
      <c r="C961" s="86">
        <v>9</v>
      </c>
      <c r="D961" s="71" t="s">
        <v>130</v>
      </c>
      <c r="E961" s="70" t="s">
        <v>454</v>
      </c>
      <c r="F961" s="86">
        <v>200</v>
      </c>
      <c r="G961" s="71" t="s">
        <v>35</v>
      </c>
      <c r="H961" s="52">
        <v>0</v>
      </c>
      <c r="I961" s="52">
        <v>0</v>
      </c>
      <c r="J961" s="67" t="e">
        <v>#DIV/0!</v>
      </c>
    </row>
    <row r="962" spans="1:10" ht="23.25" customHeight="1" hidden="1">
      <c r="A962" s="11" t="s">
        <v>126</v>
      </c>
      <c r="B962" s="70" t="s">
        <v>419</v>
      </c>
      <c r="C962" s="70" t="s">
        <v>315</v>
      </c>
      <c r="D962" s="70" t="s">
        <v>130</v>
      </c>
      <c r="E962" s="70" t="s">
        <v>135</v>
      </c>
      <c r="F962" s="70"/>
      <c r="G962" s="71"/>
      <c r="H962" s="52">
        <v>0</v>
      </c>
      <c r="I962" s="52">
        <v>0</v>
      </c>
      <c r="J962" s="67" t="e">
        <v>#DIV/0!</v>
      </c>
    </row>
    <row r="963" spans="1:10" ht="20.25" customHeight="1" hidden="1">
      <c r="A963" s="72" t="s">
        <v>621</v>
      </c>
      <c r="B963" s="70" t="s">
        <v>419</v>
      </c>
      <c r="C963" s="70" t="s">
        <v>315</v>
      </c>
      <c r="D963" s="70" t="s">
        <v>130</v>
      </c>
      <c r="E963" s="70" t="s">
        <v>135</v>
      </c>
      <c r="F963" s="70" t="s">
        <v>620</v>
      </c>
      <c r="G963" s="71"/>
      <c r="H963" s="52">
        <v>0</v>
      </c>
      <c r="I963" s="52">
        <v>0</v>
      </c>
      <c r="J963" s="67" t="e">
        <v>#DIV/0!</v>
      </c>
    </row>
    <row r="964" spans="1:10" ht="28.5" customHeight="1" hidden="1">
      <c r="A964" s="57" t="s">
        <v>56</v>
      </c>
      <c r="B964" s="70" t="s">
        <v>419</v>
      </c>
      <c r="C964" s="70" t="s">
        <v>315</v>
      </c>
      <c r="D964" s="70" t="s">
        <v>130</v>
      </c>
      <c r="E964" s="70" t="s">
        <v>135</v>
      </c>
      <c r="F964" s="70" t="s">
        <v>620</v>
      </c>
      <c r="G964" s="71" t="s">
        <v>57</v>
      </c>
      <c r="H964" s="52">
        <v>0</v>
      </c>
      <c r="I964" s="52">
        <v>0</v>
      </c>
      <c r="J964" s="67" t="e">
        <v>#DIV/0!</v>
      </c>
    </row>
    <row r="965" spans="1:10" ht="21" customHeight="1" hidden="1">
      <c r="A965" s="72" t="s">
        <v>455</v>
      </c>
      <c r="B965" s="71" t="s">
        <v>419</v>
      </c>
      <c r="C965" s="86">
        <v>9</v>
      </c>
      <c r="D965" s="71" t="s">
        <v>130</v>
      </c>
      <c r="E965" s="71" t="s">
        <v>456</v>
      </c>
      <c r="F965" s="86"/>
      <c r="G965" s="71"/>
      <c r="H965" s="52">
        <v>0</v>
      </c>
      <c r="I965" s="52">
        <v>0</v>
      </c>
      <c r="J965" s="67" t="e">
        <v>#DIV/0!</v>
      </c>
    </row>
    <row r="966" spans="1:10" ht="31.5" customHeight="1" hidden="1">
      <c r="A966" s="77" t="s">
        <v>621</v>
      </c>
      <c r="B966" s="71" t="s">
        <v>419</v>
      </c>
      <c r="C966" s="86">
        <v>9</v>
      </c>
      <c r="D966" s="71" t="s">
        <v>130</v>
      </c>
      <c r="E966" s="71" t="s">
        <v>456</v>
      </c>
      <c r="F966" s="86">
        <v>500</v>
      </c>
      <c r="G966" s="71"/>
      <c r="H966" s="52">
        <v>0</v>
      </c>
      <c r="I966" s="52">
        <v>0</v>
      </c>
      <c r="J966" s="67" t="e">
        <v>#DIV/0!</v>
      </c>
    </row>
    <row r="967" spans="1:10" ht="31.5" customHeight="1" hidden="1">
      <c r="A967" s="77" t="s">
        <v>110</v>
      </c>
      <c r="B967" s="71" t="s">
        <v>419</v>
      </c>
      <c r="C967" s="86">
        <v>9</v>
      </c>
      <c r="D967" s="71" t="s">
        <v>130</v>
      </c>
      <c r="E967" s="71" t="s">
        <v>456</v>
      </c>
      <c r="F967" s="86">
        <v>500</v>
      </c>
      <c r="G967" s="71" t="s">
        <v>111</v>
      </c>
      <c r="H967" s="52">
        <v>0</v>
      </c>
      <c r="I967" s="52">
        <v>0</v>
      </c>
      <c r="J967" s="67" t="e">
        <v>#DIV/0!</v>
      </c>
    </row>
    <row r="968" spans="1:10" ht="27.75" customHeight="1" hidden="1">
      <c r="A968" s="77" t="s">
        <v>457</v>
      </c>
      <c r="B968" s="71" t="s">
        <v>419</v>
      </c>
      <c r="C968" s="86">
        <v>9</v>
      </c>
      <c r="D968" s="71" t="s">
        <v>130</v>
      </c>
      <c r="E968" s="71" t="s">
        <v>458</v>
      </c>
      <c r="F968" s="86"/>
      <c r="G968" s="71"/>
      <c r="H968" s="52">
        <v>0</v>
      </c>
      <c r="I968" s="52">
        <v>0</v>
      </c>
      <c r="J968" s="67" t="e">
        <v>#DIV/0!</v>
      </c>
    </row>
    <row r="969" spans="1:10" ht="34.5" customHeight="1" hidden="1">
      <c r="A969" s="77" t="s">
        <v>621</v>
      </c>
      <c r="B969" s="71" t="s">
        <v>419</v>
      </c>
      <c r="C969" s="86">
        <v>9</v>
      </c>
      <c r="D969" s="71" t="s">
        <v>130</v>
      </c>
      <c r="E969" s="71" t="s">
        <v>458</v>
      </c>
      <c r="F969" s="86">
        <v>500</v>
      </c>
      <c r="G969" s="71"/>
      <c r="H969" s="52">
        <v>0</v>
      </c>
      <c r="I969" s="52">
        <v>0</v>
      </c>
      <c r="J969" s="67" t="e">
        <v>#DIV/0!</v>
      </c>
    </row>
    <row r="970" spans="1:10" ht="21" customHeight="1" hidden="1">
      <c r="A970" s="57" t="s">
        <v>54</v>
      </c>
      <c r="B970" s="71" t="s">
        <v>419</v>
      </c>
      <c r="C970" s="86">
        <v>9</v>
      </c>
      <c r="D970" s="71" t="s">
        <v>130</v>
      </c>
      <c r="E970" s="71" t="s">
        <v>458</v>
      </c>
      <c r="F970" s="86">
        <v>500</v>
      </c>
      <c r="G970" s="71" t="s">
        <v>55</v>
      </c>
      <c r="H970" s="52">
        <v>0</v>
      </c>
      <c r="I970" s="52">
        <v>0</v>
      </c>
      <c r="J970" s="67" t="e">
        <v>#DIV/0!</v>
      </c>
    </row>
    <row r="971" spans="1:10" ht="45">
      <c r="A971" s="77" t="s">
        <v>566</v>
      </c>
      <c r="B971" s="71" t="s">
        <v>419</v>
      </c>
      <c r="C971" s="71" t="s">
        <v>315</v>
      </c>
      <c r="D971" s="71" t="s">
        <v>130</v>
      </c>
      <c r="E971" s="71" t="s">
        <v>530</v>
      </c>
      <c r="F971" s="86"/>
      <c r="G971" s="71"/>
      <c r="H971" s="52">
        <v>64158.899999999994</v>
      </c>
      <c r="I971" s="52">
        <v>64158.9</v>
      </c>
      <c r="J971" s="67">
        <v>100.00000000000001</v>
      </c>
    </row>
    <row r="972" spans="1:10" ht="15">
      <c r="A972" s="77" t="s">
        <v>136</v>
      </c>
      <c r="B972" s="71" t="s">
        <v>419</v>
      </c>
      <c r="C972" s="71" t="s">
        <v>315</v>
      </c>
      <c r="D972" s="71" t="s">
        <v>130</v>
      </c>
      <c r="E972" s="71" t="s">
        <v>530</v>
      </c>
      <c r="F972" s="86">
        <v>500</v>
      </c>
      <c r="G972" s="71"/>
      <c r="H972" s="102">
        <v>64158.899999999994</v>
      </c>
      <c r="I972" s="88">
        <v>64158.9</v>
      </c>
      <c r="J972" s="67">
        <v>100.00000000000001</v>
      </c>
    </row>
    <row r="973" spans="1:10" ht="15">
      <c r="A973" s="77" t="s">
        <v>110</v>
      </c>
      <c r="B973" s="71" t="s">
        <v>419</v>
      </c>
      <c r="C973" s="71" t="s">
        <v>315</v>
      </c>
      <c r="D973" s="71" t="s">
        <v>130</v>
      </c>
      <c r="E973" s="71" t="s">
        <v>530</v>
      </c>
      <c r="F973" s="86">
        <v>500</v>
      </c>
      <c r="G973" s="71" t="s">
        <v>111</v>
      </c>
      <c r="H973" s="102">
        <v>64158.899999999994</v>
      </c>
      <c r="I973" s="88">
        <v>64158.9</v>
      </c>
      <c r="J973" s="67">
        <v>100.00000000000001</v>
      </c>
    </row>
    <row r="974" spans="1:10" ht="30">
      <c r="A974" s="11" t="s">
        <v>568</v>
      </c>
      <c r="B974" s="70" t="s">
        <v>419</v>
      </c>
      <c r="C974" s="70" t="s">
        <v>315</v>
      </c>
      <c r="D974" s="70" t="s">
        <v>130</v>
      </c>
      <c r="E974" s="70" t="s">
        <v>567</v>
      </c>
      <c r="F974" s="70"/>
      <c r="G974" s="71"/>
      <c r="H974" s="102">
        <v>1600</v>
      </c>
      <c r="I974" s="102">
        <v>1600</v>
      </c>
      <c r="J974" s="67">
        <v>100</v>
      </c>
    </row>
    <row r="975" spans="1:10" ht="15">
      <c r="A975" s="73" t="s">
        <v>619</v>
      </c>
      <c r="B975" s="70" t="s">
        <v>419</v>
      </c>
      <c r="C975" s="70" t="s">
        <v>315</v>
      </c>
      <c r="D975" s="70" t="s">
        <v>130</v>
      </c>
      <c r="E975" s="70" t="s">
        <v>567</v>
      </c>
      <c r="F975" s="70" t="s">
        <v>620</v>
      </c>
      <c r="G975" s="71"/>
      <c r="H975" s="88">
        <v>1600</v>
      </c>
      <c r="I975" s="88">
        <v>1600</v>
      </c>
      <c r="J975" s="67">
        <v>100</v>
      </c>
    </row>
    <row r="976" spans="1:10" ht="15">
      <c r="A976" s="57" t="s">
        <v>50</v>
      </c>
      <c r="B976" s="70" t="s">
        <v>419</v>
      </c>
      <c r="C976" s="70" t="s">
        <v>315</v>
      </c>
      <c r="D976" s="70" t="s">
        <v>130</v>
      </c>
      <c r="E976" s="70" t="s">
        <v>567</v>
      </c>
      <c r="F976" s="70" t="s">
        <v>620</v>
      </c>
      <c r="G976" s="71" t="s">
        <v>51</v>
      </c>
      <c r="H976" s="88">
        <v>1600</v>
      </c>
      <c r="I976" s="88">
        <v>1600</v>
      </c>
      <c r="J976" s="67">
        <v>100</v>
      </c>
    </row>
    <row r="977" spans="1:10" ht="30">
      <c r="A977" s="84" t="s">
        <v>688</v>
      </c>
      <c r="B977" s="71" t="s">
        <v>419</v>
      </c>
      <c r="C977" s="71" t="s">
        <v>315</v>
      </c>
      <c r="D977" s="71" t="s">
        <v>130</v>
      </c>
      <c r="E977" s="71" t="s">
        <v>686</v>
      </c>
      <c r="F977" s="86"/>
      <c r="G977" s="71"/>
      <c r="H977" s="88">
        <v>500</v>
      </c>
      <c r="I977" s="88">
        <v>474</v>
      </c>
      <c r="J977" s="67">
        <v>94.8</v>
      </c>
    </row>
    <row r="978" spans="1:10" ht="15">
      <c r="A978" s="84" t="s">
        <v>621</v>
      </c>
      <c r="B978" s="71" t="s">
        <v>419</v>
      </c>
      <c r="C978" s="71" t="s">
        <v>315</v>
      </c>
      <c r="D978" s="71" t="s">
        <v>130</v>
      </c>
      <c r="E978" s="71" t="s">
        <v>686</v>
      </c>
      <c r="F978" s="86">
        <v>500</v>
      </c>
      <c r="G978" s="71"/>
      <c r="H978" s="88">
        <v>500</v>
      </c>
      <c r="I978" s="88">
        <v>474</v>
      </c>
      <c r="J978" s="67">
        <v>94.8</v>
      </c>
    </row>
    <row r="979" spans="1:10" ht="15">
      <c r="A979" s="77" t="s">
        <v>110</v>
      </c>
      <c r="B979" s="71" t="s">
        <v>419</v>
      </c>
      <c r="C979" s="71" t="s">
        <v>315</v>
      </c>
      <c r="D979" s="71" t="s">
        <v>130</v>
      </c>
      <c r="E979" s="71" t="s">
        <v>686</v>
      </c>
      <c r="F979" s="86">
        <v>500</v>
      </c>
      <c r="G979" s="71" t="s">
        <v>111</v>
      </c>
      <c r="H979" s="88">
        <v>500</v>
      </c>
      <c r="I979" s="88">
        <v>474</v>
      </c>
      <c r="J979" s="67">
        <v>94.8</v>
      </c>
    </row>
    <row r="980" spans="1:10" ht="45">
      <c r="A980" s="84" t="s">
        <v>899</v>
      </c>
      <c r="B980" s="71" t="s">
        <v>419</v>
      </c>
      <c r="C980" s="71" t="s">
        <v>315</v>
      </c>
      <c r="D980" s="71" t="s">
        <v>130</v>
      </c>
      <c r="E980" s="71" t="s">
        <v>898</v>
      </c>
      <c r="F980" s="86"/>
      <c r="G980" s="71"/>
      <c r="H980" s="88">
        <v>15514.4</v>
      </c>
      <c r="I980" s="88">
        <v>15448.5</v>
      </c>
      <c r="J980" s="67">
        <v>99.5752333316145</v>
      </c>
    </row>
    <row r="981" spans="1:10" ht="15">
      <c r="A981" s="84" t="s">
        <v>621</v>
      </c>
      <c r="B981" s="71" t="s">
        <v>419</v>
      </c>
      <c r="C981" s="71" t="s">
        <v>315</v>
      </c>
      <c r="D981" s="71" t="s">
        <v>130</v>
      </c>
      <c r="E981" s="71" t="s">
        <v>898</v>
      </c>
      <c r="F981" s="86">
        <v>500</v>
      </c>
      <c r="G981" s="71"/>
      <c r="H981" s="88">
        <v>15514.4</v>
      </c>
      <c r="I981" s="88">
        <v>15448.5</v>
      </c>
      <c r="J981" s="67">
        <v>99.5752333316145</v>
      </c>
    </row>
    <row r="982" spans="1:10" ht="15">
      <c r="A982" s="77" t="s">
        <v>110</v>
      </c>
      <c r="B982" s="71" t="s">
        <v>419</v>
      </c>
      <c r="C982" s="71" t="s">
        <v>315</v>
      </c>
      <c r="D982" s="71" t="s">
        <v>130</v>
      </c>
      <c r="E982" s="71" t="s">
        <v>898</v>
      </c>
      <c r="F982" s="86">
        <v>500</v>
      </c>
      <c r="G982" s="71" t="s">
        <v>59</v>
      </c>
      <c r="H982" s="88">
        <v>15514.4</v>
      </c>
      <c r="I982" s="88">
        <v>15448.5</v>
      </c>
      <c r="J982" s="67">
        <v>99.5752333316145</v>
      </c>
    </row>
    <row r="983" spans="1:10" ht="45">
      <c r="A983" s="81" t="s">
        <v>680</v>
      </c>
      <c r="B983" s="70" t="s">
        <v>419</v>
      </c>
      <c r="C983" s="70" t="s">
        <v>315</v>
      </c>
      <c r="D983" s="70" t="s">
        <v>130</v>
      </c>
      <c r="E983" s="70" t="s">
        <v>679</v>
      </c>
      <c r="F983" s="70"/>
      <c r="G983" s="71"/>
      <c r="H983" s="52">
        <v>10623.099999999999</v>
      </c>
      <c r="I983" s="52">
        <v>10360.9</v>
      </c>
      <c r="J983" s="67">
        <v>97.53179392079527</v>
      </c>
    </row>
    <row r="984" spans="1:10" ht="15">
      <c r="A984" s="82" t="s">
        <v>619</v>
      </c>
      <c r="B984" s="70" t="s">
        <v>419</v>
      </c>
      <c r="C984" s="70" t="s">
        <v>315</v>
      </c>
      <c r="D984" s="70" t="s">
        <v>130</v>
      </c>
      <c r="E984" s="70" t="s">
        <v>679</v>
      </c>
      <c r="F984" s="70" t="s">
        <v>620</v>
      </c>
      <c r="G984" s="71"/>
      <c r="H984" s="52">
        <v>10623.099999999999</v>
      </c>
      <c r="I984" s="52">
        <v>10360.9</v>
      </c>
      <c r="J984" s="67">
        <v>97.53179392079527</v>
      </c>
    </row>
    <row r="985" spans="1:10" ht="30">
      <c r="A985" s="82" t="s">
        <v>38</v>
      </c>
      <c r="B985" s="70" t="s">
        <v>419</v>
      </c>
      <c r="C985" s="70" t="s">
        <v>315</v>
      </c>
      <c r="D985" s="70" t="s">
        <v>130</v>
      </c>
      <c r="E985" s="70" t="s">
        <v>679</v>
      </c>
      <c r="F985" s="70" t="s">
        <v>620</v>
      </c>
      <c r="G985" s="71" t="s">
        <v>39</v>
      </c>
      <c r="H985" s="52">
        <v>200</v>
      </c>
      <c r="I985" s="52">
        <v>200</v>
      </c>
      <c r="J985" s="67">
        <v>100</v>
      </c>
    </row>
    <row r="986" spans="1:10" ht="15">
      <c r="A986" s="50" t="s">
        <v>46</v>
      </c>
      <c r="B986" s="70" t="s">
        <v>419</v>
      </c>
      <c r="C986" s="70" t="s">
        <v>315</v>
      </c>
      <c r="D986" s="70" t="s">
        <v>130</v>
      </c>
      <c r="E986" s="70" t="s">
        <v>679</v>
      </c>
      <c r="F986" s="70" t="s">
        <v>620</v>
      </c>
      <c r="G986" s="71" t="s">
        <v>47</v>
      </c>
      <c r="H986" s="52">
        <v>4600</v>
      </c>
      <c r="I986" s="52">
        <v>4340.5</v>
      </c>
      <c r="J986" s="67">
        <v>94.3586956521739</v>
      </c>
    </row>
    <row r="987" spans="1:10" ht="15">
      <c r="A987" s="50" t="s">
        <v>56</v>
      </c>
      <c r="B987" s="70" t="s">
        <v>419</v>
      </c>
      <c r="C987" s="70" t="s">
        <v>315</v>
      </c>
      <c r="D987" s="70" t="s">
        <v>130</v>
      </c>
      <c r="E987" s="70" t="s">
        <v>679</v>
      </c>
      <c r="F987" s="70" t="s">
        <v>620</v>
      </c>
      <c r="G987" s="71" t="s">
        <v>57</v>
      </c>
      <c r="H987" s="52">
        <v>2510.2999999999997</v>
      </c>
      <c r="I987" s="52">
        <v>2507.6</v>
      </c>
      <c r="J987" s="67">
        <v>99.89244313428674</v>
      </c>
    </row>
    <row r="988" spans="1:10" ht="15">
      <c r="A988" s="50" t="s">
        <v>58</v>
      </c>
      <c r="B988" s="70" t="s">
        <v>419</v>
      </c>
      <c r="C988" s="70" t="s">
        <v>315</v>
      </c>
      <c r="D988" s="70" t="s">
        <v>130</v>
      </c>
      <c r="E988" s="70" t="s">
        <v>679</v>
      </c>
      <c r="F988" s="70" t="s">
        <v>620</v>
      </c>
      <c r="G988" s="71" t="s">
        <v>59</v>
      </c>
      <c r="H988" s="52">
        <v>578.2</v>
      </c>
      <c r="I988" s="52">
        <v>578.2</v>
      </c>
      <c r="J988" s="67">
        <v>100.00000000000001</v>
      </c>
    </row>
    <row r="989" spans="1:10" ht="15">
      <c r="A989" s="57" t="s">
        <v>82</v>
      </c>
      <c r="B989" s="70" t="s">
        <v>419</v>
      </c>
      <c r="C989" s="70" t="s">
        <v>315</v>
      </c>
      <c r="D989" s="70" t="s">
        <v>130</v>
      </c>
      <c r="E989" s="70" t="s">
        <v>679</v>
      </c>
      <c r="F989" s="70" t="s">
        <v>620</v>
      </c>
      <c r="G989" s="71" t="s">
        <v>83</v>
      </c>
      <c r="H989" s="52">
        <v>2734.6</v>
      </c>
      <c r="I989" s="52">
        <v>2734.6</v>
      </c>
      <c r="J989" s="67">
        <v>100</v>
      </c>
    </row>
    <row r="990" spans="1:10" ht="27" customHeight="1" hidden="1">
      <c r="A990" s="82" t="s">
        <v>175</v>
      </c>
      <c r="B990" s="70" t="s">
        <v>419</v>
      </c>
      <c r="C990" s="70" t="s">
        <v>315</v>
      </c>
      <c r="D990" s="70" t="s">
        <v>130</v>
      </c>
      <c r="E990" s="70" t="s">
        <v>687</v>
      </c>
      <c r="F990" s="70"/>
      <c r="G990" s="71"/>
      <c r="H990" s="52">
        <v>0</v>
      </c>
      <c r="I990" s="52">
        <v>0</v>
      </c>
      <c r="J990" s="67" t="e">
        <v>#DIV/0!</v>
      </c>
    </row>
    <row r="991" spans="1:10" ht="27.75" customHeight="1" hidden="1">
      <c r="A991" s="82" t="s">
        <v>619</v>
      </c>
      <c r="B991" s="70" t="s">
        <v>419</v>
      </c>
      <c r="C991" s="70" t="s">
        <v>315</v>
      </c>
      <c r="D991" s="70" t="s">
        <v>130</v>
      </c>
      <c r="E991" s="70" t="s">
        <v>687</v>
      </c>
      <c r="F991" s="70" t="s">
        <v>620</v>
      </c>
      <c r="G991" s="71"/>
      <c r="H991" s="52">
        <v>0</v>
      </c>
      <c r="I991" s="52">
        <v>0</v>
      </c>
      <c r="J991" s="67" t="e">
        <v>#DIV/0!</v>
      </c>
    </row>
    <row r="992" spans="1:10" ht="30.75" customHeight="1" hidden="1">
      <c r="A992" s="82" t="s">
        <v>82</v>
      </c>
      <c r="B992" s="70" t="s">
        <v>419</v>
      </c>
      <c r="C992" s="70" t="s">
        <v>315</v>
      </c>
      <c r="D992" s="70" t="s">
        <v>130</v>
      </c>
      <c r="E992" s="70" t="s">
        <v>687</v>
      </c>
      <c r="F992" s="70" t="s">
        <v>620</v>
      </c>
      <c r="G992" s="71" t="s">
        <v>83</v>
      </c>
      <c r="H992" s="52">
        <v>0</v>
      </c>
      <c r="I992" s="52">
        <v>0</v>
      </c>
      <c r="J992" s="67" t="e">
        <v>#DIV/0!</v>
      </c>
    </row>
    <row r="993" spans="1:10" ht="27" customHeight="1">
      <c r="A993" s="79" t="s">
        <v>900</v>
      </c>
      <c r="B993" s="71" t="s">
        <v>419</v>
      </c>
      <c r="C993" s="71" t="s">
        <v>315</v>
      </c>
      <c r="D993" s="71" t="s">
        <v>130</v>
      </c>
      <c r="E993" s="71" t="s">
        <v>893</v>
      </c>
      <c r="F993" s="86"/>
      <c r="G993" s="71"/>
      <c r="H993" s="251">
        <v>1903.3</v>
      </c>
      <c r="I993" s="251">
        <v>1903.1</v>
      </c>
      <c r="J993" s="67">
        <v>99.98949193506014</v>
      </c>
    </row>
    <row r="994" spans="1:10" ht="15">
      <c r="A994" s="81" t="s">
        <v>612</v>
      </c>
      <c r="B994" s="71" t="s">
        <v>419</v>
      </c>
      <c r="C994" s="71" t="s">
        <v>315</v>
      </c>
      <c r="D994" s="71" t="s">
        <v>130</v>
      </c>
      <c r="E994" s="71" t="s">
        <v>893</v>
      </c>
      <c r="F994" s="86">
        <v>200</v>
      </c>
      <c r="G994" s="71"/>
      <c r="H994" s="251">
        <v>223.3</v>
      </c>
      <c r="I994" s="251">
        <v>223.10000000000002</v>
      </c>
      <c r="J994" s="67">
        <v>99.91043439319301</v>
      </c>
    </row>
    <row r="995" spans="1:10" ht="15">
      <c r="A995" s="72" t="s">
        <v>34</v>
      </c>
      <c r="B995" s="71" t="s">
        <v>419</v>
      </c>
      <c r="C995" s="71" t="s">
        <v>315</v>
      </c>
      <c r="D995" s="71" t="s">
        <v>130</v>
      </c>
      <c r="E995" s="71" t="s">
        <v>893</v>
      </c>
      <c r="F995" s="86">
        <v>200</v>
      </c>
      <c r="G995" s="71" t="s">
        <v>35</v>
      </c>
      <c r="H995" s="52">
        <v>68.9</v>
      </c>
      <c r="I995" s="52">
        <v>68.7</v>
      </c>
      <c r="J995" s="67">
        <v>99.70972423802613</v>
      </c>
    </row>
    <row r="996" spans="1:10" ht="15">
      <c r="A996" s="57" t="s">
        <v>78</v>
      </c>
      <c r="B996" s="71" t="s">
        <v>419</v>
      </c>
      <c r="C996" s="71" t="s">
        <v>315</v>
      </c>
      <c r="D996" s="71" t="s">
        <v>130</v>
      </c>
      <c r="E996" s="71" t="s">
        <v>893</v>
      </c>
      <c r="F996" s="86">
        <v>200</v>
      </c>
      <c r="G996" s="71" t="s">
        <v>79</v>
      </c>
      <c r="H996" s="52">
        <v>154.4</v>
      </c>
      <c r="I996" s="52">
        <v>154.4</v>
      </c>
      <c r="J996" s="67">
        <v>100</v>
      </c>
    </row>
    <row r="997" spans="1:10" ht="15">
      <c r="A997" s="82" t="s">
        <v>619</v>
      </c>
      <c r="B997" s="71" t="s">
        <v>419</v>
      </c>
      <c r="C997" s="71" t="s">
        <v>315</v>
      </c>
      <c r="D997" s="71" t="s">
        <v>130</v>
      </c>
      <c r="E997" s="71" t="s">
        <v>893</v>
      </c>
      <c r="F997" s="86">
        <v>500</v>
      </c>
      <c r="G997" s="71"/>
      <c r="H997" s="52">
        <v>1680</v>
      </c>
      <c r="I997" s="52">
        <v>1680</v>
      </c>
      <c r="J997" s="67">
        <v>100</v>
      </c>
    </row>
    <row r="998" spans="1:10" ht="45">
      <c r="A998" s="82" t="s">
        <v>391</v>
      </c>
      <c r="B998" s="71" t="s">
        <v>419</v>
      </c>
      <c r="C998" s="71" t="s">
        <v>315</v>
      </c>
      <c r="D998" s="71" t="s">
        <v>130</v>
      </c>
      <c r="E998" s="71" t="s">
        <v>893</v>
      </c>
      <c r="F998" s="86">
        <v>500</v>
      </c>
      <c r="G998" s="71" t="s">
        <v>27</v>
      </c>
      <c r="H998" s="52">
        <v>1680</v>
      </c>
      <c r="I998" s="52">
        <v>1680</v>
      </c>
      <c r="J998" s="67">
        <v>100</v>
      </c>
    </row>
    <row r="999" spans="1:10" ht="30">
      <c r="A999" s="72" t="s">
        <v>403</v>
      </c>
      <c r="B999" s="71" t="s">
        <v>419</v>
      </c>
      <c r="C999" s="86">
        <v>9</v>
      </c>
      <c r="D999" s="71" t="s">
        <v>130</v>
      </c>
      <c r="E999" s="71" t="s">
        <v>404</v>
      </c>
      <c r="F999" s="86"/>
      <c r="G999" s="71"/>
      <c r="H999" s="52">
        <v>2506</v>
      </c>
      <c r="I999" s="52">
        <v>2497.2</v>
      </c>
      <c r="J999" s="67">
        <v>99.6488427773344</v>
      </c>
    </row>
    <row r="1000" spans="1:10" ht="15">
      <c r="A1000" s="72" t="s">
        <v>612</v>
      </c>
      <c r="B1000" s="71" t="s">
        <v>419</v>
      </c>
      <c r="C1000" s="86">
        <v>9</v>
      </c>
      <c r="D1000" s="71" t="s">
        <v>130</v>
      </c>
      <c r="E1000" s="71" t="s">
        <v>404</v>
      </c>
      <c r="F1000" s="86">
        <v>200</v>
      </c>
      <c r="G1000" s="71"/>
      <c r="H1000" s="52">
        <v>2506</v>
      </c>
      <c r="I1000" s="52">
        <v>2497.2</v>
      </c>
      <c r="J1000" s="67">
        <v>99.6488427773344</v>
      </c>
    </row>
    <row r="1001" spans="1:10" ht="15">
      <c r="A1001" s="72" t="s">
        <v>459</v>
      </c>
      <c r="B1001" s="71" t="s">
        <v>419</v>
      </c>
      <c r="C1001" s="86">
        <v>9</v>
      </c>
      <c r="D1001" s="71" t="s">
        <v>130</v>
      </c>
      <c r="E1001" s="71" t="s">
        <v>404</v>
      </c>
      <c r="F1001" s="86">
        <v>200</v>
      </c>
      <c r="G1001" s="71" t="s">
        <v>61</v>
      </c>
      <c r="H1001" s="52">
        <v>2506</v>
      </c>
      <c r="I1001" s="52">
        <v>2497.2</v>
      </c>
      <c r="J1001" s="67">
        <v>99.6488427773344</v>
      </c>
    </row>
    <row r="1002" spans="1:10" ht="36" customHeight="1">
      <c r="A1002" s="11" t="s">
        <v>187</v>
      </c>
      <c r="B1002" s="71" t="s">
        <v>419</v>
      </c>
      <c r="C1002" s="86">
        <v>9</v>
      </c>
      <c r="D1002" s="71" t="s">
        <v>130</v>
      </c>
      <c r="E1002" s="71" t="s">
        <v>188</v>
      </c>
      <c r="F1002" s="70"/>
      <c r="G1002" s="71"/>
      <c r="H1002" s="52">
        <v>7229.9</v>
      </c>
      <c r="I1002" s="52">
        <v>6824.799999999999</v>
      </c>
      <c r="J1002" s="67">
        <v>94.39687962489107</v>
      </c>
    </row>
    <row r="1003" spans="1:10" ht="15" hidden="1">
      <c r="A1003" s="72" t="s">
        <v>612</v>
      </c>
      <c r="B1003" s="71" t="s">
        <v>419</v>
      </c>
      <c r="C1003" s="86">
        <v>9</v>
      </c>
      <c r="D1003" s="71" t="s">
        <v>130</v>
      </c>
      <c r="E1003" s="71" t="s">
        <v>188</v>
      </c>
      <c r="F1003" s="70" t="s">
        <v>611</v>
      </c>
      <c r="G1003" s="71"/>
      <c r="H1003" s="52">
        <v>0</v>
      </c>
      <c r="I1003" s="52">
        <v>0</v>
      </c>
      <c r="J1003" s="67" t="e">
        <v>#DIV/0!</v>
      </c>
    </row>
    <row r="1004" spans="1:10" ht="15" hidden="1">
      <c r="A1004" s="57" t="s">
        <v>34</v>
      </c>
      <c r="B1004" s="71" t="s">
        <v>419</v>
      </c>
      <c r="C1004" s="86">
        <v>9</v>
      </c>
      <c r="D1004" s="71" t="s">
        <v>130</v>
      </c>
      <c r="E1004" s="71" t="s">
        <v>188</v>
      </c>
      <c r="F1004" s="70" t="s">
        <v>611</v>
      </c>
      <c r="G1004" s="71" t="s">
        <v>35</v>
      </c>
      <c r="H1004" s="52">
        <v>0</v>
      </c>
      <c r="I1004" s="52">
        <v>0</v>
      </c>
      <c r="J1004" s="67" t="e">
        <v>#DIV/0!</v>
      </c>
    </row>
    <row r="1005" spans="1:10" ht="15">
      <c r="A1005" s="73" t="s">
        <v>619</v>
      </c>
      <c r="B1005" s="71" t="s">
        <v>419</v>
      </c>
      <c r="C1005" s="86">
        <v>9</v>
      </c>
      <c r="D1005" s="71" t="s">
        <v>130</v>
      </c>
      <c r="E1005" s="71" t="s">
        <v>188</v>
      </c>
      <c r="F1005" s="70" t="s">
        <v>620</v>
      </c>
      <c r="G1005" s="71"/>
      <c r="H1005" s="52">
        <v>7229.9</v>
      </c>
      <c r="I1005" s="52">
        <v>6824.799999999999</v>
      </c>
      <c r="J1005" s="67">
        <v>94.39687962489107</v>
      </c>
    </row>
    <row r="1006" spans="1:10" ht="15" hidden="1">
      <c r="A1006" s="57" t="s">
        <v>34</v>
      </c>
      <c r="B1006" s="71" t="s">
        <v>419</v>
      </c>
      <c r="C1006" s="86">
        <v>9</v>
      </c>
      <c r="D1006" s="71" t="s">
        <v>130</v>
      </c>
      <c r="E1006" s="71" t="s">
        <v>188</v>
      </c>
      <c r="F1006" s="70" t="s">
        <v>620</v>
      </c>
      <c r="G1006" s="71" t="s">
        <v>35</v>
      </c>
      <c r="H1006" s="52">
        <v>0</v>
      </c>
      <c r="I1006" s="52">
        <v>0</v>
      </c>
      <c r="J1006" s="67" t="e">
        <v>#DIV/0!</v>
      </c>
    </row>
    <row r="1007" spans="1:10" ht="15">
      <c r="A1007" s="101" t="s">
        <v>58</v>
      </c>
      <c r="B1007" s="71" t="s">
        <v>419</v>
      </c>
      <c r="C1007" s="86">
        <v>9</v>
      </c>
      <c r="D1007" s="71" t="s">
        <v>130</v>
      </c>
      <c r="E1007" s="71" t="s">
        <v>188</v>
      </c>
      <c r="F1007" s="70" t="s">
        <v>620</v>
      </c>
      <c r="G1007" s="71" t="s">
        <v>59</v>
      </c>
      <c r="H1007" s="52">
        <v>2040</v>
      </c>
      <c r="I1007" s="52">
        <v>1640</v>
      </c>
      <c r="J1007" s="67">
        <v>80.3921568627451</v>
      </c>
    </row>
    <row r="1008" spans="1:10" ht="15" hidden="1">
      <c r="A1008" s="57" t="s">
        <v>60</v>
      </c>
      <c r="B1008" s="71" t="s">
        <v>419</v>
      </c>
      <c r="C1008" s="86">
        <v>9</v>
      </c>
      <c r="D1008" s="71" t="s">
        <v>130</v>
      </c>
      <c r="E1008" s="71" t="s">
        <v>188</v>
      </c>
      <c r="F1008" s="70" t="s">
        <v>620</v>
      </c>
      <c r="G1008" s="71" t="s">
        <v>61</v>
      </c>
      <c r="H1008" s="52">
        <v>0</v>
      </c>
      <c r="I1008" s="52">
        <v>0</v>
      </c>
      <c r="J1008" s="67" t="e">
        <v>#DIV/0!</v>
      </c>
    </row>
    <row r="1009" spans="1:10" ht="15">
      <c r="A1009" s="103" t="s">
        <v>82</v>
      </c>
      <c r="B1009" s="71" t="s">
        <v>419</v>
      </c>
      <c r="C1009" s="86">
        <v>9</v>
      </c>
      <c r="D1009" s="71" t="s">
        <v>130</v>
      </c>
      <c r="E1009" s="71" t="s">
        <v>188</v>
      </c>
      <c r="F1009" s="70" t="s">
        <v>620</v>
      </c>
      <c r="G1009" s="71" t="s">
        <v>83</v>
      </c>
      <c r="H1009" s="52">
        <v>3373.5</v>
      </c>
      <c r="I1009" s="52">
        <v>3368.4</v>
      </c>
      <c r="J1009" s="67">
        <v>99.84882169853269</v>
      </c>
    </row>
    <row r="1010" spans="1:10" ht="15">
      <c r="A1010" s="103" t="s">
        <v>98</v>
      </c>
      <c r="B1010" s="71" t="s">
        <v>419</v>
      </c>
      <c r="C1010" s="86">
        <v>9</v>
      </c>
      <c r="D1010" s="71" t="s">
        <v>130</v>
      </c>
      <c r="E1010" s="71" t="s">
        <v>188</v>
      </c>
      <c r="F1010" s="70" t="s">
        <v>620</v>
      </c>
      <c r="G1010" s="71" t="s">
        <v>99</v>
      </c>
      <c r="H1010" s="52">
        <v>1816.4</v>
      </c>
      <c r="I1010" s="52">
        <v>1816.4</v>
      </c>
      <c r="J1010" s="67">
        <v>100</v>
      </c>
    </row>
    <row r="1011" spans="1:10" ht="15" hidden="1">
      <c r="A1011" s="58" t="s">
        <v>110</v>
      </c>
      <c r="B1011" s="71" t="s">
        <v>419</v>
      </c>
      <c r="C1011" s="86">
        <v>9</v>
      </c>
      <c r="D1011" s="71" t="s">
        <v>130</v>
      </c>
      <c r="E1011" s="71" t="s">
        <v>188</v>
      </c>
      <c r="F1011" s="70" t="s">
        <v>620</v>
      </c>
      <c r="G1011" s="71" t="s">
        <v>111</v>
      </c>
      <c r="H1011" s="52">
        <v>0</v>
      </c>
      <c r="I1011" s="52">
        <v>0</v>
      </c>
      <c r="J1011" s="67" t="e">
        <v>#DIV/0!</v>
      </c>
    </row>
    <row r="1012" spans="1:10" ht="30" hidden="1">
      <c r="A1012" s="11" t="s">
        <v>617</v>
      </c>
      <c r="B1012" s="71" t="s">
        <v>419</v>
      </c>
      <c r="C1012" s="86">
        <v>9</v>
      </c>
      <c r="D1012" s="71" t="s">
        <v>130</v>
      </c>
      <c r="E1012" s="71" t="s">
        <v>188</v>
      </c>
      <c r="F1012" s="70" t="s">
        <v>618</v>
      </c>
      <c r="G1012" s="71"/>
      <c r="H1012" s="52">
        <v>0</v>
      </c>
      <c r="I1012" s="52">
        <v>0</v>
      </c>
      <c r="J1012" s="67" t="e">
        <v>#DIV/0!</v>
      </c>
    </row>
    <row r="1013" spans="1:10" ht="15" hidden="1">
      <c r="A1013" s="11" t="s">
        <v>70</v>
      </c>
      <c r="B1013" s="71" t="s">
        <v>419</v>
      </c>
      <c r="C1013" s="86">
        <v>9</v>
      </c>
      <c r="D1013" s="71" t="s">
        <v>130</v>
      </c>
      <c r="E1013" s="71" t="s">
        <v>188</v>
      </c>
      <c r="F1013" s="70" t="s">
        <v>618</v>
      </c>
      <c r="G1013" s="71" t="s">
        <v>73</v>
      </c>
      <c r="H1013" s="52">
        <v>0</v>
      </c>
      <c r="I1013" s="52">
        <v>0</v>
      </c>
      <c r="J1013" s="67" t="e">
        <v>#DIV/0!</v>
      </c>
    </row>
    <row r="1014" spans="1:10" ht="30" hidden="1">
      <c r="A1014" s="72" t="s">
        <v>460</v>
      </c>
      <c r="B1014" s="71" t="s">
        <v>419</v>
      </c>
      <c r="C1014" s="86">
        <v>9</v>
      </c>
      <c r="D1014" s="71" t="s">
        <v>130</v>
      </c>
      <c r="E1014" s="71" t="s">
        <v>461</v>
      </c>
      <c r="F1014" s="70"/>
      <c r="G1014" s="71"/>
      <c r="H1014" s="52">
        <v>0</v>
      </c>
      <c r="I1014" s="52">
        <v>0</v>
      </c>
      <c r="J1014" s="67" t="e">
        <v>#DIV/0!</v>
      </c>
    </row>
    <row r="1015" spans="1:10" ht="15" hidden="1">
      <c r="A1015" s="73" t="s">
        <v>619</v>
      </c>
      <c r="B1015" s="71" t="s">
        <v>419</v>
      </c>
      <c r="C1015" s="86">
        <v>9</v>
      </c>
      <c r="D1015" s="71" t="s">
        <v>130</v>
      </c>
      <c r="E1015" s="71" t="s">
        <v>461</v>
      </c>
      <c r="F1015" s="70" t="s">
        <v>620</v>
      </c>
      <c r="G1015" s="71"/>
      <c r="H1015" s="52">
        <v>0</v>
      </c>
      <c r="I1015" s="52">
        <v>0</v>
      </c>
      <c r="J1015" s="67" t="e">
        <v>#DIV/0!</v>
      </c>
    </row>
    <row r="1016" spans="1:10" ht="45" hidden="1">
      <c r="A1016" s="73" t="s">
        <v>391</v>
      </c>
      <c r="B1016" s="71" t="s">
        <v>419</v>
      </c>
      <c r="C1016" s="86">
        <v>9</v>
      </c>
      <c r="D1016" s="71" t="s">
        <v>130</v>
      </c>
      <c r="E1016" s="71" t="s">
        <v>461</v>
      </c>
      <c r="F1016" s="70" t="s">
        <v>620</v>
      </c>
      <c r="G1016" s="71" t="s">
        <v>27</v>
      </c>
      <c r="H1016" s="52">
        <v>0</v>
      </c>
      <c r="I1016" s="52">
        <v>0</v>
      </c>
      <c r="J1016" s="67" t="e">
        <v>#DIV/0!</v>
      </c>
    </row>
    <row r="1017" spans="1:10" ht="15" hidden="1">
      <c r="A1017" s="72" t="s">
        <v>34</v>
      </c>
      <c r="B1017" s="71" t="s">
        <v>419</v>
      </c>
      <c r="C1017" s="86">
        <v>9</v>
      </c>
      <c r="D1017" s="71" t="s">
        <v>130</v>
      </c>
      <c r="E1017" s="71" t="s">
        <v>461</v>
      </c>
      <c r="F1017" s="70" t="s">
        <v>620</v>
      </c>
      <c r="G1017" s="71" t="s">
        <v>35</v>
      </c>
      <c r="H1017" s="52">
        <v>0</v>
      </c>
      <c r="I1017" s="52">
        <v>0</v>
      </c>
      <c r="J1017" s="67" t="e">
        <v>#DIV/0!</v>
      </c>
    </row>
    <row r="1018" spans="1:10" ht="15" hidden="1">
      <c r="A1018" s="104" t="s">
        <v>46</v>
      </c>
      <c r="B1018" s="71" t="s">
        <v>419</v>
      </c>
      <c r="C1018" s="86">
        <v>9</v>
      </c>
      <c r="D1018" s="71" t="s">
        <v>130</v>
      </c>
      <c r="E1018" s="71" t="s">
        <v>461</v>
      </c>
      <c r="F1018" s="70" t="s">
        <v>620</v>
      </c>
      <c r="G1018" s="71" t="s">
        <v>47</v>
      </c>
      <c r="H1018" s="52">
        <v>0</v>
      </c>
      <c r="I1018" s="52">
        <v>0</v>
      </c>
      <c r="J1018" s="67" t="e">
        <v>#DIV/0!</v>
      </c>
    </row>
    <row r="1019" spans="1:10" ht="15" hidden="1">
      <c r="A1019" s="11" t="s">
        <v>58</v>
      </c>
      <c r="B1019" s="71" t="s">
        <v>419</v>
      </c>
      <c r="C1019" s="86">
        <v>9</v>
      </c>
      <c r="D1019" s="71" t="s">
        <v>130</v>
      </c>
      <c r="E1019" s="71" t="s">
        <v>461</v>
      </c>
      <c r="F1019" s="70" t="s">
        <v>620</v>
      </c>
      <c r="G1019" s="71" t="s">
        <v>59</v>
      </c>
      <c r="H1019" s="52">
        <v>0</v>
      </c>
      <c r="I1019" s="52">
        <v>0</v>
      </c>
      <c r="J1019" s="67" t="e">
        <v>#DIV/0!</v>
      </c>
    </row>
    <row r="1020" spans="1:10" ht="15" hidden="1">
      <c r="A1020" s="11" t="s">
        <v>82</v>
      </c>
      <c r="B1020" s="71" t="s">
        <v>419</v>
      </c>
      <c r="C1020" s="86">
        <v>9</v>
      </c>
      <c r="D1020" s="71" t="s">
        <v>130</v>
      </c>
      <c r="E1020" s="71" t="s">
        <v>461</v>
      </c>
      <c r="F1020" s="70" t="s">
        <v>620</v>
      </c>
      <c r="G1020" s="71" t="s">
        <v>83</v>
      </c>
      <c r="H1020" s="52">
        <v>0</v>
      </c>
      <c r="I1020" s="52">
        <v>0</v>
      </c>
      <c r="J1020" s="67" t="e">
        <v>#DIV/0!</v>
      </c>
    </row>
    <row r="1021" spans="1:10" ht="15" hidden="1">
      <c r="A1021" s="58" t="s">
        <v>110</v>
      </c>
      <c r="B1021" s="71" t="s">
        <v>419</v>
      </c>
      <c r="C1021" s="86">
        <v>9</v>
      </c>
      <c r="D1021" s="71" t="s">
        <v>130</v>
      </c>
      <c r="E1021" s="71" t="s">
        <v>461</v>
      </c>
      <c r="F1021" s="70" t="s">
        <v>620</v>
      </c>
      <c r="G1021" s="71" t="s">
        <v>111</v>
      </c>
      <c r="H1021" s="52">
        <v>0</v>
      </c>
      <c r="I1021" s="52">
        <v>0</v>
      </c>
      <c r="J1021" s="67" t="e">
        <v>#DIV/0!</v>
      </c>
    </row>
    <row r="1022" spans="1:10" ht="45" hidden="1">
      <c r="A1022" s="72" t="s">
        <v>291</v>
      </c>
      <c r="B1022" s="71" t="s">
        <v>419</v>
      </c>
      <c r="C1022" s="86">
        <v>9</v>
      </c>
      <c r="D1022" s="71" t="s">
        <v>130</v>
      </c>
      <c r="E1022" s="70" t="s">
        <v>292</v>
      </c>
      <c r="F1022" s="70"/>
      <c r="G1022" s="71"/>
      <c r="H1022" s="52">
        <v>0</v>
      </c>
      <c r="I1022" s="52">
        <v>0</v>
      </c>
      <c r="J1022" s="67" t="e">
        <v>#DIV/0!</v>
      </c>
    </row>
    <row r="1023" spans="1:10" ht="15" hidden="1">
      <c r="A1023" s="72" t="s">
        <v>613</v>
      </c>
      <c r="B1023" s="71" t="s">
        <v>419</v>
      </c>
      <c r="C1023" s="86">
        <v>9</v>
      </c>
      <c r="D1023" s="71" t="s">
        <v>130</v>
      </c>
      <c r="E1023" s="70" t="s">
        <v>292</v>
      </c>
      <c r="F1023" s="70" t="s">
        <v>614</v>
      </c>
      <c r="G1023" s="71"/>
      <c r="H1023" s="52">
        <v>0</v>
      </c>
      <c r="I1023" s="52">
        <v>0</v>
      </c>
      <c r="J1023" s="67" t="e">
        <v>#DIV/0!</v>
      </c>
    </row>
    <row r="1024" spans="1:10" ht="15" hidden="1">
      <c r="A1024" s="72" t="s">
        <v>90</v>
      </c>
      <c r="B1024" s="71" t="s">
        <v>419</v>
      </c>
      <c r="C1024" s="86">
        <v>9</v>
      </c>
      <c r="D1024" s="71" t="s">
        <v>130</v>
      </c>
      <c r="E1024" s="70" t="s">
        <v>292</v>
      </c>
      <c r="F1024" s="70" t="s">
        <v>614</v>
      </c>
      <c r="G1024" s="71" t="s">
        <v>91</v>
      </c>
      <c r="H1024" s="52">
        <v>0</v>
      </c>
      <c r="I1024" s="52">
        <v>0</v>
      </c>
      <c r="J1024" s="67" t="e">
        <v>#DIV/0!</v>
      </c>
    </row>
    <row r="1025" spans="1:10" ht="60" hidden="1">
      <c r="A1025" s="72" t="s">
        <v>293</v>
      </c>
      <c r="B1025" s="71" t="s">
        <v>419</v>
      </c>
      <c r="C1025" s="86">
        <v>9</v>
      </c>
      <c r="D1025" s="71" t="s">
        <v>130</v>
      </c>
      <c r="E1025" s="70" t="s">
        <v>294</v>
      </c>
      <c r="F1025" s="70"/>
      <c r="G1025" s="71"/>
      <c r="H1025" s="52">
        <v>0</v>
      </c>
      <c r="I1025" s="52">
        <v>0</v>
      </c>
      <c r="J1025" s="67" t="e">
        <v>#DIV/0!</v>
      </c>
    </row>
    <row r="1026" spans="1:10" ht="15" hidden="1">
      <c r="A1026" s="72" t="s">
        <v>613</v>
      </c>
      <c r="B1026" s="71" t="s">
        <v>419</v>
      </c>
      <c r="C1026" s="86">
        <v>9</v>
      </c>
      <c r="D1026" s="71" t="s">
        <v>130</v>
      </c>
      <c r="E1026" s="70" t="s">
        <v>294</v>
      </c>
      <c r="F1026" s="70" t="s">
        <v>614</v>
      </c>
      <c r="G1026" s="71"/>
      <c r="H1026" s="52">
        <v>0</v>
      </c>
      <c r="I1026" s="52">
        <v>0</v>
      </c>
      <c r="J1026" s="67" t="e">
        <v>#DIV/0!</v>
      </c>
    </row>
    <row r="1027" spans="1:10" ht="15" hidden="1">
      <c r="A1027" s="72" t="s">
        <v>90</v>
      </c>
      <c r="B1027" s="71" t="s">
        <v>419</v>
      </c>
      <c r="C1027" s="86">
        <v>9</v>
      </c>
      <c r="D1027" s="71" t="s">
        <v>130</v>
      </c>
      <c r="E1027" s="70" t="s">
        <v>294</v>
      </c>
      <c r="F1027" s="70" t="s">
        <v>614</v>
      </c>
      <c r="G1027" s="71" t="s">
        <v>91</v>
      </c>
      <c r="H1027" s="52">
        <v>0</v>
      </c>
      <c r="I1027" s="52">
        <v>0</v>
      </c>
      <c r="J1027" s="67" t="e">
        <v>#DIV/0!</v>
      </c>
    </row>
    <row r="1028" spans="1:10" ht="60" hidden="1">
      <c r="A1028" s="72" t="s">
        <v>295</v>
      </c>
      <c r="B1028" s="71" t="s">
        <v>419</v>
      </c>
      <c r="C1028" s="86">
        <v>9</v>
      </c>
      <c r="D1028" s="71" t="s">
        <v>130</v>
      </c>
      <c r="E1028" s="70" t="s">
        <v>296</v>
      </c>
      <c r="F1028" s="70"/>
      <c r="G1028" s="71"/>
      <c r="H1028" s="52">
        <v>0</v>
      </c>
      <c r="I1028" s="52">
        <v>0</v>
      </c>
      <c r="J1028" s="67" t="e">
        <v>#DIV/0!</v>
      </c>
    </row>
    <row r="1029" spans="1:10" ht="15" hidden="1">
      <c r="A1029" s="72" t="s">
        <v>613</v>
      </c>
      <c r="B1029" s="71" t="s">
        <v>419</v>
      </c>
      <c r="C1029" s="86">
        <v>9</v>
      </c>
      <c r="D1029" s="71" t="s">
        <v>130</v>
      </c>
      <c r="E1029" s="70" t="s">
        <v>296</v>
      </c>
      <c r="F1029" s="70" t="s">
        <v>614</v>
      </c>
      <c r="G1029" s="71"/>
      <c r="H1029" s="52">
        <v>0</v>
      </c>
      <c r="I1029" s="52">
        <v>0</v>
      </c>
      <c r="J1029" s="67" t="e">
        <v>#DIV/0!</v>
      </c>
    </row>
    <row r="1030" spans="1:10" ht="15" hidden="1">
      <c r="A1030" s="72" t="s">
        <v>90</v>
      </c>
      <c r="B1030" s="71" t="s">
        <v>419</v>
      </c>
      <c r="C1030" s="86">
        <v>9</v>
      </c>
      <c r="D1030" s="71" t="s">
        <v>130</v>
      </c>
      <c r="E1030" s="70" t="s">
        <v>296</v>
      </c>
      <c r="F1030" s="70" t="s">
        <v>614</v>
      </c>
      <c r="G1030" s="71" t="s">
        <v>91</v>
      </c>
      <c r="H1030" s="52">
        <v>0</v>
      </c>
      <c r="I1030" s="52">
        <v>0</v>
      </c>
      <c r="J1030" s="67" t="e">
        <v>#DIV/0!</v>
      </c>
    </row>
    <row r="1031" spans="1:10" ht="45" hidden="1">
      <c r="A1031" s="72" t="s">
        <v>297</v>
      </c>
      <c r="B1031" s="71" t="s">
        <v>419</v>
      </c>
      <c r="C1031" s="86">
        <v>9</v>
      </c>
      <c r="D1031" s="71" t="s">
        <v>130</v>
      </c>
      <c r="E1031" s="70" t="s">
        <v>298</v>
      </c>
      <c r="F1031" s="70"/>
      <c r="G1031" s="71"/>
      <c r="H1031" s="52">
        <v>0</v>
      </c>
      <c r="I1031" s="52">
        <v>0</v>
      </c>
      <c r="J1031" s="67" t="e">
        <v>#DIV/0!</v>
      </c>
    </row>
    <row r="1032" spans="1:10" ht="15" hidden="1">
      <c r="A1032" s="72" t="s">
        <v>613</v>
      </c>
      <c r="B1032" s="71" t="s">
        <v>419</v>
      </c>
      <c r="C1032" s="86">
        <v>9</v>
      </c>
      <c r="D1032" s="71" t="s">
        <v>130</v>
      </c>
      <c r="E1032" s="70" t="s">
        <v>298</v>
      </c>
      <c r="F1032" s="70" t="s">
        <v>614</v>
      </c>
      <c r="G1032" s="71"/>
      <c r="H1032" s="52">
        <v>0</v>
      </c>
      <c r="I1032" s="52">
        <v>0</v>
      </c>
      <c r="J1032" s="67" t="e">
        <v>#DIV/0!</v>
      </c>
    </row>
    <row r="1033" spans="1:10" ht="24.75" customHeight="1" hidden="1">
      <c r="A1033" s="72" t="s">
        <v>90</v>
      </c>
      <c r="B1033" s="71" t="s">
        <v>419</v>
      </c>
      <c r="C1033" s="86">
        <v>9</v>
      </c>
      <c r="D1033" s="71" t="s">
        <v>130</v>
      </c>
      <c r="E1033" s="70" t="s">
        <v>298</v>
      </c>
      <c r="F1033" s="70" t="s">
        <v>614</v>
      </c>
      <c r="G1033" s="71" t="s">
        <v>91</v>
      </c>
      <c r="H1033" s="52">
        <v>0</v>
      </c>
      <c r="I1033" s="52">
        <v>0</v>
      </c>
      <c r="J1033" s="67" t="e">
        <v>#DIV/0!</v>
      </c>
    </row>
    <row r="1034" spans="1:10" ht="49.5" customHeight="1">
      <c r="A1034" s="84" t="s">
        <v>949</v>
      </c>
      <c r="B1034" s="70" t="s">
        <v>419</v>
      </c>
      <c r="C1034" s="70" t="s">
        <v>315</v>
      </c>
      <c r="D1034" s="70" t="s">
        <v>130</v>
      </c>
      <c r="E1034" s="70" t="s">
        <v>950</v>
      </c>
      <c r="F1034" s="227"/>
      <c r="G1034" s="71"/>
      <c r="H1034" s="52">
        <v>1413.8000000000002</v>
      </c>
      <c r="I1034" s="52">
        <v>1413.8</v>
      </c>
      <c r="J1034" s="67">
        <v>99.99999999999999</v>
      </c>
    </row>
    <row r="1035" spans="1:10" ht="15">
      <c r="A1035" s="82" t="s">
        <v>619</v>
      </c>
      <c r="B1035" s="70" t="s">
        <v>419</v>
      </c>
      <c r="C1035" s="70" t="s">
        <v>315</v>
      </c>
      <c r="D1035" s="70" t="s">
        <v>130</v>
      </c>
      <c r="E1035" s="70" t="s">
        <v>950</v>
      </c>
      <c r="F1035" s="70" t="s">
        <v>620</v>
      </c>
      <c r="G1035" s="71"/>
      <c r="H1035" s="52">
        <v>1413.8000000000002</v>
      </c>
      <c r="I1035" s="52">
        <v>1413.8</v>
      </c>
      <c r="J1035" s="67">
        <v>99.99999999999999</v>
      </c>
    </row>
    <row r="1036" spans="1:10" ht="51" customHeight="1">
      <c r="A1036" s="82" t="s">
        <v>391</v>
      </c>
      <c r="B1036" s="70" t="s">
        <v>419</v>
      </c>
      <c r="C1036" s="70" t="s">
        <v>315</v>
      </c>
      <c r="D1036" s="70" t="s">
        <v>130</v>
      </c>
      <c r="E1036" s="70" t="s">
        <v>950</v>
      </c>
      <c r="F1036" s="70" t="s">
        <v>620</v>
      </c>
      <c r="G1036" s="71" t="s">
        <v>27</v>
      </c>
      <c r="H1036" s="52">
        <v>1413.8000000000002</v>
      </c>
      <c r="I1036" s="52">
        <v>1413.8</v>
      </c>
      <c r="J1036" s="67">
        <v>99.99999999999999</v>
      </c>
    </row>
    <row r="1037" spans="1:10" ht="21" customHeight="1" hidden="1">
      <c r="A1037" s="170" t="s">
        <v>110</v>
      </c>
      <c r="B1037" s="70" t="s">
        <v>419</v>
      </c>
      <c r="C1037" s="70" t="s">
        <v>315</v>
      </c>
      <c r="D1037" s="70" t="s">
        <v>130</v>
      </c>
      <c r="E1037" s="70" t="s">
        <v>950</v>
      </c>
      <c r="F1037" s="70" t="s">
        <v>620</v>
      </c>
      <c r="G1037" s="71" t="s">
        <v>111</v>
      </c>
      <c r="H1037" s="52">
        <v>0</v>
      </c>
      <c r="I1037" s="52">
        <v>0</v>
      </c>
      <c r="J1037" s="67" t="e">
        <v>#DIV/0!</v>
      </c>
    </row>
    <row r="1038" spans="1:10" ht="30" hidden="1">
      <c r="A1038" s="72" t="s">
        <v>462</v>
      </c>
      <c r="B1038" s="71" t="s">
        <v>419</v>
      </c>
      <c r="C1038" s="86">
        <v>9</v>
      </c>
      <c r="D1038" s="71" t="s">
        <v>130</v>
      </c>
      <c r="E1038" s="98" t="s">
        <v>463</v>
      </c>
      <c r="F1038" s="99"/>
      <c r="G1038" s="98"/>
      <c r="H1038" s="52">
        <v>0</v>
      </c>
      <c r="I1038" s="52">
        <v>0</v>
      </c>
      <c r="J1038" s="67" t="e">
        <v>#DIV/0!</v>
      </c>
    </row>
    <row r="1039" spans="1:10" ht="45" hidden="1">
      <c r="A1039" s="77" t="s">
        <v>609</v>
      </c>
      <c r="B1039" s="71" t="s">
        <v>419</v>
      </c>
      <c r="C1039" s="86">
        <v>9</v>
      </c>
      <c r="D1039" s="71" t="s">
        <v>130</v>
      </c>
      <c r="E1039" s="98" t="s">
        <v>463</v>
      </c>
      <c r="F1039" s="99">
        <v>100</v>
      </c>
      <c r="G1039" s="98"/>
      <c r="H1039" s="52">
        <v>0</v>
      </c>
      <c r="I1039" s="52">
        <v>0</v>
      </c>
      <c r="J1039" s="67" t="e">
        <v>#DIV/0!</v>
      </c>
    </row>
    <row r="1040" spans="1:12" ht="15" hidden="1">
      <c r="A1040" s="72" t="s">
        <v>34</v>
      </c>
      <c r="B1040" s="71" t="s">
        <v>419</v>
      </c>
      <c r="C1040" s="86">
        <v>9</v>
      </c>
      <c r="D1040" s="71" t="s">
        <v>130</v>
      </c>
      <c r="E1040" s="98" t="s">
        <v>463</v>
      </c>
      <c r="F1040" s="99">
        <v>100</v>
      </c>
      <c r="G1040" s="98" t="s">
        <v>35</v>
      </c>
      <c r="H1040" s="52">
        <v>0</v>
      </c>
      <c r="I1040" s="52">
        <v>0</v>
      </c>
      <c r="J1040" s="67" t="e">
        <v>#DIV/0!</v>
      </c>
      <c r="L1040" s="225"/>
    </row>
    <row r="1041" spans="1:12" ht="15" hidden="1">
      <c r="A1041" s="72" t="s">
        <v>612</v>
      </c>
      <c r="B1041" s="71" t="s">
        <v>419</v>
      </c>
      <c r="C1041" s="86">
        <v>9</v>
      </c>
      <c r="D1041" s="71" t="s">
        <v>130</v>
      </c>
      <c r="E1041" s="98" t="s">
        <v>463</v>
      </c>
      <c r="F1041" s="99">
        <v>200</v>
      </c>
      <c r="G1041" s="98"/>
      <c r="H1041" s="52">
        <v>0</v>
      </c>
      <c r="I1041" s="52">
        <v>0</v>
      </c>
      <c r="J1041" s="67" t="e">
        <v>#DIV/0!</v>
      </c>
      <c r="L1041" s="225"/>
    </row>
    <row r="1042" spans="1:10" ht="15" hidden="1">
      <c r="A1042" s="72" t="s">
        <v>34</v>
      </c>
      <c r="B1042" s="71" t="s">
        <v>419</v>
      </c>
      <c r="C1042" s="86">
        <v>9</v>
      </c>
      <c r="D1042" s="71" t="s">
        <v>130</v>
      </c>
      <c r="E1042" s="98" t="s">
        <v>463</v>
      </c>
      <c r="F1042" s="99">
        <v>200</v>
      </c>
      <c r="G1042" s="98" t="s">
        <v>35</v>
      </c>
      <c r="H1042" s="52">
        <v>0</v>
      </c>
      <c r="I1042" s="52">
        <v>0</v>
      </c>
      <c r="J1042" s="67" t="e">
        <v>#DIV/0!</v>
      </c>
    </row>
    <row r="1043" spans="1:10" ht="15" hidden="1">
      <c r="A1043" s="72" t="s">
        <v>613</v>
      </c>
      <c r="B1043" s="71" t="s">
        <v>419</v>
      </c>
      <c r="C1043" s="86">
        <v>9</v>
      </c>
      <c r="D1043" s="71" t="s">
        <v>130</v>
      </c>
      <c r="E1043" s="98" t="s">
        <v>463</v>
      </c>
      <c r="F1043" s="99">
        <v>800</v>
      </c>
      <c r="G1043" s="98"/>
      <c r="H1043" s="52">
        <v>0</v>
      </c>
      <c r="I1043" s="52">
        <v>0</v>
      </c>
      <c r="J1043" s="67" t="e">
        <v>#DIV/0!</v>
      </c>
    </row>
    <row r="1044" spans="1:10" ht="15" hidden="1">
      <c r="A1044" s="72" t="s">
        <v>34</v>
      </c>
      <c r="B1044" s="71" t="s">
        <v>419</v>
      </c>
      <c r="C1044" s="86">
        <v>9</v>
      </c>
      <c r="D1044" s="71" t="s">
        <v>130</v>
      </c>
      <c r="E1044" s="98" t="s">
        <v>463</v>
      </c>
      <c r="F1044" s="99">
        <v>800</v>
      </c>
      <c r="G1044" s="98" t="s">
        <v>35</v>
      </c>
      <c r="H1044" s="52">
        <v>0</v>
      </c>
      <c r="I1044" s="52">
        <v>0</v>
      </c>
      <c r="J1044" s="67" t="e">
        <v>#DIV/0!</v>
      </c>
    </row>
    <row r="1045" spans="1:10" ht="30" hidden="1">
      <c r="A1045" s="72" t="s">
        <v>464</v>
      </c>
      <c r="B1045" s="71" t="s">
        <v>419</v>
      </c>
      <c r="C1045" s="86">
        <v>9</v>
      </c>
      <c r="D1045" s="71" t="s">
        <v>130</v>
      </c>
      <c r="E1045" s="98" t="s">
        <v>465</v>
      </c>
      <c r="F1045" s="99"/>
      <c r="G1045" s="98"/>
      <c r="H1045" s="52">
        <v>0</v>
      </c>
      <c r="I1045" s="52">
        <v>0</v>
      </c>
      <c r="J1045" s="67" t="e">
        <v>#DIV/0!</v>
      </c>
    </row>
    <row r="1046" spans="1:10" ht="45" hidden="1">
      <c r="A1046" s="77" t="s">
        <v>609</v>
      </c>
      <c r="B1046" s="71" t="s">
        <v>419</v>
      </c>
      <c r="C1046" s="86">
        <v>9</v>
      </c>
      <c r="D1046" s="71" t="s">
        <v>130</v>
      </c>
      <c r="E1046" s="98" t="s">
        <v>465</v>
      </c>
      <c r="F1046" s="99">
        <v>100</v>
      </c>
      <c r="G1046" s="98"/>
      <c r="H1046" s="52">
        <v>0</v>
      </c>
      <c r="I1046" s="52">
        <v>0</v>
      </c>
      <c r="J1046" s="67" t="e">
        <v>#DIV/0!</v>
      </c>
    </row>
    <row r="1047" spans="1:10" ht="15" hidden="1">
      <c r="A1047" s="72" t="s">
        <v>34</v>
      </c>
      <c r="B1047" s="71" t="s">
        <v>419</v>
      </c>
      <c r="C1047" s="86">
        <v>9</v>
      </c>
      <c r="D1047" s="71" t="s">
        <v>130</v>
      </c>
      <c r="E1047" s="98" t="s">
        <v>465</v>
      </c>
      <c r="F1047" s="99">
        <v>100</v>
      </c>
      <c r="G1047" s="98" t="s">
        <v>35</v>
      </c>
      <c r="H1047" s="52">
        <v>0</v>
      </c>
      <c r="I1047" s="52">
        <v>0</v>
      </c>
      <c r="J1047" s="67" t="e">
        <v>#DIV/0!</v>
      </c>
    </row>
    <row r="1048" spans="1:10" ht="15" hidden="1">
      <c r="A1048" s="72" t="s">
        <v>612</v>
      </c>
      <c r="B1048" s="71" t="s">
        <v>419</v>
      </c>
      <c r="C1048" s="86">
        <v>9</v>
      </c>
      <c r="D1048" s="71" t="s">
        <v>130</v>
      </c>
      <c r="E1048" s="98" t="s">
        <v>465</v>
      </c>
      <c r="F1048" s="99">
        <v>200</v>
      </c>
      <c r="G1048" s="98"/>
      <c r="H1048" s="52">
        <v>0</v>
      </c>
      <c r="I1048" s="52">
        <v>0</v>
      </c>
      <c r="J1048" s="67" t="e">
        <v>#DIV/0!</v>
      </c>
    </row>
    <row r="1049" spans="1:10" ht="15" hidden="1">
      <c r="A1049" s="72" t="s">
        <v>34</v>
      </c>
      <c r="B1049" s="71" t="s">
        <v>419</v>
      </c>
      <c r="C1049" s="86">
        <v>9</v>
      </c>
      <c r="D1049" s="71" t="s">
        <v>130</v>
      </c>
      <c r="E1049" s="98" t="s">
        <v>465</v>
      </c>
      <c r="F1049" s="99">
        <v>200</v>
      </c>
      <c r="G1049" s="98" t="s">
        <v>35</v>
      </c>
      <c r="H1049" s="52">
        <v>0</v>
      </c>
      <c r="I1049" s="52">
        <v>0</v>
      </c>
      <c r="J1049" s="67" t="e">
        <v>#DIV/0!</v>
      </c>
    </row>
    <row r="1050" spans="1:10" ht="15" hidden="1">
      <c r="A1050" s="72" t="s">
        <v>613</v>
      </c>
      <c r="B1050" s="71" t="s">
        <v>419</v>
      </c>
      <c r="C1050" s="86">
        <v>9</v>
      </c>
      <c r="D1050" s="71" t="s">
        <v>130</v>
      </c>
      <c r="E1050" s="98" t="s">
        <v>465</v>
      </c>
      <c r="F1050" s="99">
        <v>800</v>
      </c>
      <c r="G1050" s="98"/>
      <c r="H1050" s="52">
        <v>0</v>
      </c>
      <c r="I1050" s="52">
        <v>0</v>
      </c>
      <c r="J1050" s="67" t="e">
        <v>#DIV/0!</v>
      </c>
    </row>
    <row r="1051" spans="1:10" ht="15" hidden="1">
      <c r="A1051" s="72" t="s">
        <v>34</v>
      </c>
      <c r="B1051" s="71" t="s">
        <v>419</v>
      </c>
      <c r="C1051" s="86">
        <v>9</v>
      </c>
      <c r="D1051" s="71" t="s">
        <v>130</v>
      </c>
      <c r="E1051" s="98" t="s">
        <v>465</v>
      </c>
      <c r="F1051" s="99">
        <v>800</v>
      </c>
      <c r="G1051" s="98" t="s">
        <v>35</v>
      </c>
      <c r="H1051" s="52">
        <v>0</v>
      </c>
      <c r="I1051" s="52">
        <v>0</v>
      </c>
      <c r="J1051" s="67" t="e">
        <v>#DIV/0!</v>
      </c>
    </row>
    <row r="1052" spans="1:10" ht="30" hidden="1">
      <c r="A1052" s="81" t="s">
        <v>644</v>
      </c>
      <c r="B1052" s="71" t="s">
        <v>419</v>
      </c>
      <c r="C1052" s="71" t="s">
        <v>315</v>
      </c>
      <c r="D1052" s="70" t="s">
        <v>130</v>
      </c>
      <c r="E1052" s="71" t="s">
        <v>643</v>
      </c>
      <c r="F1052" s="99"/>
      <c r="G1052" s="98"/>
      <c r="H1052" s="52">
        <v>0</v>
      </c>
      <c r="I1052" s="52">
        <v>0</v>
      </c>
      <c r="J1052" s="67" t="e">
        <v>#DIV/0!</v>
      </c>
    </row>
    <row r="1053" spans="1:10" ht="15" hidden="1">
      <c r="A1053" s="72" t="s">
        <v>612</v>
      </c>
      <c r="B1053" s="71" t="s">
        <v>419</v>
      </c>
      <c r="C1053" s="71" t="s">
        <v>315</v>
      </c>
      <c r="D1053" s="70" t="s">
        <v>130</v>
      </c>
      <c r="E1053" s="71" t="s">
        <v>643</v>
      </c>
      <c r="F1053" s="99">
        <v>200</v>
      </c>
      <c r="G1053" s="98"/>
      <c r="H1053" s="52">
        <v>0</v>
      </c>
      <c r="I1053" s="52">
        <v>0</v>
      </c>
      <c r="J1053" s="67" t="e">
        <v>#DIV/0!</v>
      </c>
    </row>
    <row r="1054" spans="1:10" ht="15" hidden="1">
      <c r="A1054" s="72" t="s">
        <v>34</v>
      </c>
      <c r="B1054" s="71" t="s">
        <v>419</v>
      </c>
      <c r="C1054" s="71" t="s">
        <v>315</v>
      </c>
      <c r="D1054" s="70" t="s">
        <v>130</v>
      </c>
      <c r="E1054" s="71" t="s">
        <v>643</v>
      </c>
      <c r="F1054" s="99">
        <v>200</v>
      </c>
      <c r="G1054" s="98" t="s">
        <v>35</v>
      </c>
      <c r="H1054" s="52">
        <v>0</v>
      </c>
      <c r="I1054" s="52">
        <v>0</v>
      </c>
      <c r="J1054" s="67" t="e">
        <v>#DIV/0!</v>
      </c>
    </row>
    <row r="1055" spans="1:10" ht="45" hidden="1">
      <c r="A1055" s="81" t="s">
        <v>671</v>
      </c>
      <c r="B1055" s="71" t="s">
        <v>419</v>
      </c>
      <c r="C1055" s="71" t="s">
        <v>315</v>
      </c>
      <c r="D1055" s="70" t="s">
        <v>130</v>
      </c>
      <c r="E1055" s="71" t="s">
        <v>673</v>
      </c>
      <c r="F1055" s="99"/>
      <c r="G1055" s="98"/>
      <c r="H1055" s="52">
        <v>0</v>
      </c>
      <c r="I1055" s="52">
        <v>0</v>
      </c>
      <c r="J1055" s="67" t="e">
        <v>#DIV/0!</v>
      </c>
    </row>
    <row r="1056" spans="1:10" ht="15" hidden="1">
      <c r="A1056" s="81" t="s">
        <v>613</v>
      </c>
      <c r="B1056" s="71" t="s">
        <v>419</v>
      </c>
      <c r="C1056" s="71" t="s">
        <v>315</v>
      </c>
      <c r="D1056" s="70" t="s">
        <v>130</v>
      </c>
      <c r="E1056" s="71" t="s">
        <v>673</v>
      </c>
      <c r="F1056" s="99">
        <v>800</v>
      </c>
      <c r="G1056" s="98"/>
      <c r="H1056" s="52">
        <v>0</v>
      </c>
      <c r="I1056" s="52">
        <v>0</v>
      </c>
      <c r="J1056" s="67" t="e">
        <v>#DIV/0!</v>
      </c>
    </row>
    <row r="1057" spans="1:10" ht="15" hidden="1">
      <c r="A1057" s="72" t="s">
        <v>34</v>
      </c>
      <c r="B1057" s="71" t="s">
        <v>419</v>
      </c>
      <c r="C1057" s="71" t="s">
        <v>315</v>
      </c>
      <c r="D1057" s="70" t="s">
        <v>130</v>
      </c>
      <c r="E1057" s="71" t="s">
        <v>673</v>
      </c>
      <c r="F1057" s="99">
        <v>800</v>
      </c>
      <c r="G1057" s="98" t="s">
        <v>35</v>
      </c>
      <c r="H1057" s="52">
        <v>0</v>
      </c>
      <c r="I1057" s="52">
        <v>0</v>
      </c>
      <c r="J1057" s="67" t="e">
        <v>#DIV/0!</v>
      </c>
    </row>
    <row r="1058" spans="1:10" ht="45" hidden="1">
      <c r="A1058" s="72" t="s">
        <v>561</v>
      </c>
      <c r="B1058" s="71" t="s">
        <v>419</v>
      </c>
      <c r="C1058" s="71" t="s">
        <v>315</v>
      </c>
      <c r="D1058" s="70" t="s">
        <v>130</v>
      </c>
      <c r="E1058" s="71" t="s">
        <v>562</v>
      </c>
      <c r="F1058" s="99"/>
      <c r="G1058" s="98"/>
      <c r="H1058" s="52">
        <v>0</v>
      </c>
      <c r="I1058" s="52">
        <v>0</v>
      </c>
      <c r="J1058" s="67" t="e">
        <v>#DIV/0!</v>
      </c>
    </row>
    <row r="1059" spans="1:10" ht="15" hidden="1">
      <c r="A1059" s="72" t="s">
        <v>612</v>
      </c>
      <c r="B1059" s="71" t="s">
        <v>419</v>
      </c>
      <c r="C1059" s="71" t="s">
        <v>315</v>
      </c>
      <c r="D1059" s="70" t="s">
        <v>130</v>
      </c>
      <c r="E1059" s="71" t="s">
        <v>562</v>
      </c>
      <c r="F1059" s="99">
        <v>200</v>
      </c>
      <c r="G1059" s="98"/>
      <c r="H1059" s="52">
        <v>0</v>
      </c>
      <c r="I1059" s="52">
        <v>0</v>
      </c>
      <c r="J1059" s="67" t="e">
        <v>#DIV/0!</v>
      </c>
    </row>
    <row r="1060" spans="1:10" ht="15" hidden="1">
      <c r="A1060" s="105" t="s">
        <v>56</v>
      </c>
      <c r="B1060" s="71" t="s">
        <v>419</v>
      </c>
      <c r="C1060" s="71" t="s">
        <v>315</v>
      </c>
      <c r="D1060" s="70" t="s">
        <v>130</v>
      </c>
      <c r="E1060" s="71" t="s">
        <v>562</v>
      </c>
      <c r="F1060" s="99">
        <v>200</v>
      </c>
      <c r="G1060" s="98" t="s">
        <v>57</v>
      </c>
      <c r="H1060" s="52">
        <v>0</v>
      </c>
      <c r="I1060" s="52">
        <v>0</v>
      </c>
      <c r="J1060" s="67" t="e">
        <v>#DIV/0!</v>
      </c>
    </row>
    <row r="1061" spans="1:10" ht="45">
      <c r="A1061" s="72" t="s">
        <v>563</v>
      </c>
      <c r="B1061" s="71" t="s">
        <v>419</v>
      </c>
      <c r="C1061" s="71" t="s">
        <v>315</v>
      </c>
      <c r="D1061" s="70" t="s">
        <v>130</v>
      </c>
      <c r="E1061" s="71" t="s">
        <v>564</v>
      </c>
      <c r="F1061" s="99"/>
      <c r="G1061" s="98"/>
      <c r="H1061" s="52">
        <v>3521.8999999999996</v>
      </c>
      <c r="I1061" s="52">
        <v>3488.1</v>
      </c>
      <c r="J1061" s="67">
        <v>99.04029075215084</v>
      </c>
    </row>
    <row r="1062" spans="1:10" ht="15">
      <c r="A1062" s="72" t="s">
        <v>612</v>
      </c>
      <c r="B1062" s="71" t="s">
        <v>419</v>
      </c>
      <c r="C1062" s="71" t="s">
        <v>315</v>
      </c>
      <c r="D1062" s="70" t="s">
        <v>130</v>
      </c>
      <c r="E1062" s="71" t="s">
        <v>564</v>
      </c>
      <c r="F1062" s="99">
        <v>200</v>
      </c>
      <c r="G1062" s="98"/>
      <c r="H1062" s="52">
        <v>3521.8999999999996</v>
      </c>
      <c r="I1062" s="52">
        <v>3488.1</v>
      </c>
      <c r="J1062" s="67">
        <v>99.04029075215084</v>
      </c>
    </row>
    <row r="1063" spans="1:10" ht="15">
      <c r="A1063" s="105" t="s">
        <v>58</v>
      </c>
      <c r="B1063" s="71" t="s">
        <v>419</v>
      </c>
      <c r="C1063" s="71" t="s">
        <v>315</v>
      </c>
      <c r="D1063" s="70" t="s">
        <v>130</v>
      </c>
      <c r="E1063" s="71" t="s">
        <v>564</v>
      </c>
      <c r="F1063" s="99">
        <v>200</v>
      </c>
      <c r="G1063" s="98" t="s">
        <v>59</v>
      </c>
      <c r="H1063" s="52">
        <v>3521.8999999999996</v>
      </c>
      <c r="I1063" s="52">
        <v>3488.1</v>
      </c>
      <c r="J1063" s="67">
        <v>99.04029075215084</v>
      </c>
    </row>
    <row r="1064" spans="1:10" ht="108.75" customHeight="1">
      <c r="A1064" s="72" t="s">
        <v>540</v>
      </c>
      <c r="B1064" s="71" t="s">
        <v>419</v>
      </c>
      <c r="C1064" s="71" t="s">
        <v>315</v>
      </c>
      <c r="D1064" s="70" t="s">
        <v>130</v>
      </c>
      <c r="E1064" s="71" t="s">
        <v>539</v>
      </c>
      <c r="F1064" s="99"/>
      <c r="G1064" s="98"/>
      <c r="H1064" s="52">
        <v>1580</v>
      </c>
      <c r="I1064" s="52">
        <v>380</v>
      </c>
      <c r="J1064" s="67">
        <v>24.050632911392405</v>
      </c>
    </row>
    <row r="1065" spans="1:10" ht="15" hidden="1">
      <c r="A1065" s="72" t="s">
        <v>612</v>
      </c>
      <c r="B1065" s="71" t="s">
        <v>419</v>
      </c>
      <c r="C1065" s="71" t="s">
        <v>315</v>
      </c>
      <c r="D1065" s="70" t="s">
        <v>130</v>
      </c>
      <c r="E1065" s="71" t="s">
        <v>539</v>
      </c>
      <c r="F1065" s="99">
        <v>200</v>
      </c>
      <c r="G1065" s="98"/>
      <c r="H1065" s="52">
        <v>0</v>
      </c>
      <c r="I1065" s="52">
        <v>0</v>
      </c>
      <c r="J1065" s="67" t="e">
        <v>#DIV/0!</v>
      </c>
    </row>
    <row r="1066" spans="1:10" ht="15" hidden="1">
      <c r="A1066" s="104" t="s">
        <v>46</v>
      </c>
      <c r="B1066" s="71" t="s">
        <v>419</v>
      </c>
      <c r="C1066" s="71" t="s">
        <v>315</v>
      </c>
      <c r="D1066" s="70" t="s">
        <v>130</v>
      </c>
      <c r="E1066" s="71" t="s">
        <v>539</v>
      </c>
      <c r="F1066" s="99">
        <v>200</v>
      </c>
      <c r="G1066" s="98" t="s">
        <v>47</v>
      </c>
      <c r="H1066" s="52">
        <v>0</v>
      </c>
      <c r="I1066" s="52">
        <v>0</v>
      </c>
      <c r="J1066" s="67" t="e">
        <v>#DIV/0!</v>
      </c>
    </row>
    <row r="1067" spans="1:10" ht="22.5" customHeight="1">
      <c r="A1067" s="72" t="s">
        <v>625</v>
      </c>
      <c r="B1067" s="71" t="s">
        <v>419</v>
      </c>
      <c r="C1067" s="71" t="s">
        <v>315</v>
      </c>
      <c r="D1067" s="70" t="s">
        <v>130</v>
      </c>
      <c r="E1067" s="71" t="s">
        <v>539</v>
      </c>
      <c r="F1067" s="99">
        <v>400</v>
      </c>
      <c r="G1067" s="98"/>
      <c r="H1067" s="52">
        <v>1580</v>
      </c>
      <c r="I1067" s="52">
        <v>380</v>
      </c>
      <c r="J1067" s="67">
        <v>24.050632911392405</v>
      </c>
    </row>
    <row r="1068" spans="1:10" ht="15">
      <c r="A1068" s="50" t="s">
        <v>50</v>
      </c>
      <c r="B1068" s="71" t="s">
        <v>419</v>
      </c>
      <c r="C1068" s="71" t="s">
        <v>315</v>
      </c>
      <c r="D1068" s="70" t="s">
        <v>130</v>
      </c>
      <c r="E1068" s="71" t="s">
        <v>539</v>
      </c>
      <c r="F1068" s="99">
        <v>400</v>
      </c>
      <c r="G1068" s="98" t="s">
        <v>51</v>
      </c>
      <c r="H1068" s="52">
        <v>1580</v>
      </c>
      <c r="I1068" s="52">
        <v>380</v>
      </c>
      <c r="J1068" s="67">
        <v>24.050632911392405</v>
      </c>
    </row>
    <row r="1069" spans="1:10" ht="90" hidden="1">
      <c r="A1069" s="72" t="s">
        <v>547</v>
      </c>
      <c r="B1069" s="71" t="s">
        <v>419</v>
      </c>
      <c r="C1069" s="71" t="s">
        <v>315</v>
      </c>
      <c r="D1069" s="70" t="s">
        <v>130</v>
      </c>
      <c r="E1069" s="71" t="s">
        <v>534</v>
      </c>
      <c r="F1069" s="99"/>
      <c r="G1069" s="98"/>
      <c r="H1069" s="52">
        <v>0</v>
      </c>
      <c r="I1069" s="52">
        <v>0</v>
      </c>
      <c r="J1069" s="67" t="e">
        <v>#DIV/0!</v>
      </c>
    </row>
    <row r="1070" spans="1:10" s="207" customFormat="1" ht="15" hidden="1">
      <c r="A1070" s="72" t="s">
        <v>612</v>
      </c>
      <c r="B1070" s="71" t="s">
        <v>419</v>
      </c>
      <c r="C1070" s="71" t="s">
        <v>315</v>
      </c>
      <c r="D1070" s="70" t="s">
        <v>130</v>
      </c>
      <c r="E1070" s="71" t="s">
        <v>534</v>
      </c>
      <c r="F1070" s="99">
        <v>200</v>
      </c>
      <c r="G1070" s="98"/>
      <c r="H1070" s="52">
        <v>0</v>
      </c>
      <c r="I1070" s="52">
        <v>0</v>
      </c>
      <c r="J1070" s="67" t="e">
        <v>#DIV/0!</v>
      </c>
    </row>
    <row r="1071" spans="1:10" s="207" customFormat="1" ht="15" hidden="1">
      <c r="A1071" s="105" t="s">
        <v>58</v>
      </c>
      <c r="B1071" s="71" t="s">
        <v>419</v>
      </c>
      <c r="C1071" s="71" t="s">
        <v>315</v>
      </c>
      <c r="D1071" s="70" t="s">
        <v>130</v>
      </c>
      <c r="E1071" s="71" t="s">
        <v>534</v>
      </c>
      <c r="F1071" s="99">
        <v>200</v>
      </c>
      <c r="G1071" s="98" t="s">
        <v>59</v>
      </c>
      <c r="H1071" s="52">
        <v>0</v>
      </c>
      <c r="I1071" s="52">
        <v>0</v>
      </c>
      <c r="J1071" s="67" t="e">
        <v>#DIV/0!</v>
      </c>
    </row>
    <row r="1072" spans="1:10" s="207" customFormat="1" ht="45" hidden="1">
      <c r="A1072" s="106" t="s">
        <v>569</v>
      </c>
      <c r="B1072" s="70" t="s">
        <v>420</v>
      </c>
      <c r="C1072" s="70" t="s">
        <v>315</v>
      </c>
      <c r="D1072" s="70" t="s">
        <v>130</v>
      </c>
      <c r="E1072" s="70" t="s">
        <v>572</v>
      </c>
      <c r="F1072" s="70"/>
      <c r="G1072" s="71"/>
      <c r="H1072" s="52">
        <v>0</v>
      </c>
      <c r="I1072" s="52">
        <v>0</v>
      </c>
      <c r="J1072" s="67" t="e">
        <v>#DIV/0!</v>
      </c>
    </row>
    <row r="1073" spans="1:10" s="207" customFormat="1" ht="15" hidden="1">
      <c r="A1073" s="73" t="s">
        <v>619</v>
      </c>
      <c r="B1073" s="70" t="s">
        <v>420</v>
      </c>
      <c r="C1073" s="70" t="s">
        <v>315</v>
      </c>
      <c r="D1073" s="70" t="s">
        <v>130</v>
      </c>
      <c r="E1073" s="70" t="s">
        <v>572</v>
      </c>
      <c r="F1073" s="70" t="s">
        <v>620</v>
      </c>
      <c r="G1073" s="71"/>
      <c r="H1073" s="52">
        <v>0</v>
      </c>
      <c r="I1073" s="52">
        <v>0</v>
      </c>
      <c r="J1073" s="67" t="e">
        <v>#DIV/0!</v>
      </c>
    </row>
    <row r="1074" spans="1:10" s="207" customFormat="1" ht="15" hidden="1">
      <c r="A1074" s="11" t="s">
        <v>58</v>
      </c>
      <c r="B1074" s="70" t="s">
        <v>420</v>
      </c>
      <c r="C1074" s="70" t="s">
        <v>315</v>
      </c>
      <c r="D1074" s="70" t="s">
        <v>130</v>
      </c>
      <c r="E1074" s="70" t="s">
        <v>572</v>
      </c>
      <c r="F1074" s="70" t="s">
        <v>620</v>
      </c>
      <c r="G1074" s="71" t="s">
        <v>59</v>
      </c>
      <c r="H1074" s="52">
        <v>0</v>
      </c>
      <c r="I1074" s="52">
        <v>0</v>
      </c>
      <c r="J1074" s="67" t="e">
        <v>#DIV/0!</v>
      </c>
    </row>
    <row r="1075" spans="1:10" s="207" customFormat="1" ht="57">
      <c r="A1075" s="107" t="s">
        <v>553</v>
      </c>
      <c r="B1075" s="66" t="s">
        <v>565</v>
      </c>
      <c r="C1075" s="66" t="s">
        <v>131</v>
      </c>
      <c r="D1075" s="49" t="s">
        <v>132</v>
      </c>
      <c r="E1075" s="66" t="s">
        <v>133</v>
      </c>
      <c r="F1075" s="108"/>
      <c r="G1075" s="66"/>
      <c r="H1075" s="22">
        <v>63472.299999999996</v>
      </c>
      <c r="I1075" s="22">
        <v>58636</v>
      </c>
      <c r="J1075" s="67">
        <v>92.38045572635623</v>
      </c>
    </row>
    <row r="1076" spans="1:10" s="207" customFormat="1" ht="15">
      <c r="A1076" s="107" t="s">
        <v>554</v>
      </c>
      <c r="B1076" s="66" t="s">
        <v>565</v>
      </c>
      <c r="C1076" s="66" t="s">
        <v>115</v>
      </c>
      <c r="D1076" s="49" t="s">
        <v>132</v>
      </c>
      <c r="E1076" s="66" t="s">
        <v>133</v>
      </c>
      <c r="F1076" s="108"/>
      <c r="G1076" s="66"/>
      <c r="H1076" s="22">
        <v>63472.299999999996</v>
      </c>
      <c r="I1076" s="22">
        <v>58636</v>
      </c>
      <c r="J1076" s="67">
        <v>92.38045572635623</v>
      </c>
    </row>
    <row r="1077" spans="1:10" s="206" customFormat="1" ht="42.75">
      <c r="A1077" s="107" t="s">
        <v>555</v>
      </c>
      <c r="B1077" s="66" t="s">
        <v>565</v>
      </c>
      <c r="C1077" s="66" t="s">
        <v>115</v>
      </c>
      <c r="D1077" s="49" t="s">
        <v>130</v>
      </c>
      <c r="E1077" s="66" t="s">
        <v>133</v>
      </c>
      <c r="F1077" s="108"/>
      <c r="G1077" s="66"/>
      <c r="H1077" s="22">
        <v>63472.299999999996</v>
      </c>
      <c r="I1077" s="22">
        <v>58636</v>
      </c>
      <c r="J1077" s="67">
        <v>92.38045572635623</v>
      </c>
    </row>
    <row r="1078" spans="1:10" s="207" customFormat="1" ht="60">
      <c r="A1078" s="72" t="s">
        <v>558</v>
      </c>
      <c r="B1078" s="71" t="s">
        <v>565</v>
      </c>
      <c r="C1078" s="71" t="s">
        <v>115</v>
      </c>
      <c r="D1078" s="70" t="s">
        <v>130</v>
      </c>
      <c r="E1078" s="71" t="s">
        <v>559</v>
      </c>
      <c r="F1078" s="99"/>
      <c r="G1078" s="71"/>
      <c r="H1078" s="52">
        <v>126</v>
      </c>
      <c r="I1078" s="52">
        <v>70.7</v>
      </c>
      <c r="J1078" s="67">
        <v>56.111111111111114</v>
      </c>
    </row>
    <row r="1079" spans="1:10" s="207" customFormat="1" ht="22.5" customHeight="1">
      <c r="A1079" s="72" t="s">
        <v>625</v>
      </c>
      <c r="B1079" s="71" t="s">
        <v>565</v>
      </c>
      <c r="C1079" s="71" t="s">
        <v>115</v>
      </c>
      <c r="D1079" s="70" t="s">
        <v>130</v>
      </c>
      <c r="E1079" s="71" t="s">
        <v>559</v>
      </c>
      <c r="F1079" s="99">
        <v>400</v>
      </c>
      <c r="G1079" s="71"/>
      <c r="H1079" s="52">
        <v>126</v>
      </c>
      <c r="I1079" s="52">
        <v>70.7</v>
      </c>
      <c r="J1079" s="67">
        <v>56.111111111111114</v>
      </c>
    </row>
    <row r="1080" spans="1:10" s="207" customFormat="1" ht="15">
      <c r="A1080" s="105" t="s">
        <v>56</v>
      </c>
      <c r="B1080" s="71" t="s">
        <v>565</v>
      </c>
      <c r="C1080" s="71" t="s">
        <v>115</v>
      </c>
      <c r="D1080" s="70" t="s">
        <v>130</v>
      </c>
      <c r="E1080" s="71" t="s">
        <v>559</v>
      </c>
      <c r="F1080" s="99">
        <v>400</v>
      </c>
      <c r="G1080" s="71" t="s">
        <v>57</v>
      </c>
      <c r="H1080" s="52">
        <v>126</v>
      </c>
      <c r="I1080" s="52">
        <v>70.7</v>
      </c>
      <c r="J1080" s="67">
        <v>56.111111111111114</v>
      </c>
    </row>
    <row r="1081" spans="1:10" s="207" customFormat="1" ht="45">
      <c r="A1081" s="109" t="s">
        <v>556</v>
      </c>
      <c r="B1081" s="71" t="s">
        <v>565</v>
      </c>
      <c r="C1081" s="71" t="s">
        <v>115</v>
      </c>
      <c r="D1081" s="70" t="s">
        <v>130</v>
      </c>
      <c r="E1081" s="71" t="s">
        <v>560</v>
      </c>
      <c r="F1081" s="99"/>
      <c r="G1081" s="71"/>
      <c r="H1081" s="52">
        <v>63346.299999999996</v>
      </c>
      <c r="I1081" s="52">
        <v>58565.3</v>
      </c>
      <c r="J1081" s="67">
        <v>92.45259786285861</v>
      </c>
    </row>
    <row r="1082" spans="1:10" s="207" customFormat="1" ht="22.5" customHeight="1">
      <c r="A1082" s="72" t="s">
        <v>625</v>
      </c>
      <c r="B1082" s="71" t="s">
        <v>565</v>
      </c>
      <c r="C1082" s="71" t="s">
        <v>115</v>
      </c>
      <c r="D1082" s="70" t="s">
        <v>130</v>
      </c>
      <c r="E1082" s="71" t="s">
        <v>560</v>
      </c>
      <c r="F1082" s="99">
        <v>400</v>
      </c>
      <c r="G1082" s="71"/>
      <c r="H1082" s="52">
        <v>63346.299999999996</v>
      </c>
      <c r="I1082" s="52">
        <v>58565.3</v>
      </c>
      <c r="J1082" s="67">
        <v>92.45259786285861</v>
      </c>
    </row>
    <row r="1083" spans="1:10" s="207" customFormat="1" ht="15">
      <c r="A1083" s="105" t="s">
        <v>56</v>
      </c>
      <c r="B1083" s="71" t="s">
        <v>565</v>
      </c>
      <c r="C1083" s="71" t="s">
        <v>115</v>
      </c>
      <c r="D1083" s="70" t="s">
        <v>130</v>
      </c>
      <c r="E1083" s="71" t="s">
        <v>560</v>
      </c>
      <c r="F1083" s="99">
        <v>400</v>
      </c>
      <c r="G1083" s="71" t="s">
        <v>57</v>
      </c>
      <c r="H1083" s="52">
        <v>63346.299999999996</v>
      </c>
      <c r="I1083" s="52">
        <v>58565.3</v>
      </c>
      <c r="J1083" s="67">
        <v>92.45259786285861</v>
      </c>
    </row>
    <row r="1084" spans="1:10" s="207" customFormat="1" ht="28.5">
      <c r="A1084" s="107" t="s">
        <v>544</v>
      </c>
      <c r="B1084" s="66" t="s">
        <v>531</v>
      </c>
      <c r="C1084" s="66" t="s">
        <v>131</v>
      </c>
      <c r="D1084" s="49" t="s">
        <v>132</v>
      </c>
      <c r="E1084" s="66" t="s">
        <v>133</v>
      </c>
      <c r="F1084" s="108"/>
      <c r="G1084" s="66"/>
      <c r="H1084" s="22">
        <v>68819.6</v>
      </c>
      <c r="I1084" s="22">
        <v>68429.40000000001</v>
      </c>
      <c r="J1084" s="67">
        <v>99.43301036332673</v>
      </c>
    </row>
    <row r="1085" spans="1:10" s="207" customFormat="1" ht="28.5">
      <c r="A1085" s="107" t="s">
        <v>545</v>
      </c>
      <c r="B1085" s="66" t="s">
        <v>531</v>
      </c>
      <c r="C1085" s="66" t="s">
        <v>114</v>
      </c>
      <c r="D1085" s="49" t="s">
        <v>132</v>
      </c>
      <c r="E1085" s="66" t="s">
        <v>133</v>
      </c>
      <c r="F1085" s="108"/>
      <c r="G1085" s="66"/>
      <c r="H1085" s="22">
        <v>68819.6</v>
      </c>
      <c r="I1085" s="22">
        <v>68429.40000000001</v>
      </c>
      <c r="J1085" s="67">
        <v>99.43301036332673</v>
      </c>
    </row>
    <row r="1086" spans="1:10" s="206" customFormat="1" ht="42.75">
      <c r="A1086" s="107" t="s">
        <v>546</v>
      </c>
      <c r="B1086" s="66" t="s">
        <v>531</v>
      </c>
      <c r="C1086" s="66" t="s">
        <v>114</v>
      </c>
      <c r="D1086" s="49" t="s">
        <v>130</v>
      </c>
      <c r="E1086" s="66" t="s">
        <v>133</v>
      </c>
      <c r="F1086" s="108"/>
      <c r="G1086" s="66"/>
      <c r="H1086" s="22">
        <v>68819.6</v>
      </c>
      <c r="I1086" s="22">
        <v>68429.40000000001</v>
      </c>
      <c r="J1086" s="67">
        <v>99.43301036332673</v>
      </c>
    </row>
    <row r="1087" spans="1:10" s="207" customFormat="1" ht="60">
      <c r="A1087" s="11" t="s">
        <v>541</v>
      </c>
      <c r="B1087" s="71" t="s">
        <v>531</v>
      </c>
      <c r="C1087" s="71" t="s">
        <v>114</v>
      </c>
      <c r="D1087" s="70" t="s">
        <v>130</v>
      </c>
      <c r="E1087" s="71" t="s">
        <v>532</v>
      </c>
      <c r="F1087" s="99"/>
      <c r="G1087" s="99"/>
      <c r="H1087" s="52">
        <v>37327.7</v>
      </c>
      <c r="I1087" s="52">
        <v>37260.5</v>
      </c>
      <c r="J1087" s="67">
        <v>99.81997283518675</v>
      </c>
    </row>
    <row r="1088" spans="1:10" s="207" customFormat="1" ht="15">
      <c r="A1088" s="72" t="s">
        <v>612</v>
      </c>
      <c r="B1088" s="71" t="s">
        <v>531</v>
      </c>
      <c r="C1088" s="71" t="s">
        <v>114</v>
      </c>
      <c r="D1088" s="70" t="s">
        <v>130</v>
      </c>
      <c r="E1088" s="71" t="s">
        <v>532</v>
      </c>
      <c r="F1088" s="99">
        <v>200</v>
      </c>
      <c r="G1088" s="99"/>
      <c r="H1088" s="52">
        <v>36175.7</v>
      </c>
      <c r="I1088" s="52">
        <v>36108.5</v>
      </c>
      <c r="J1088" s="67">
        <v>99.81423994559886</v>
      </c>
    </row>
    <row r="1089" spans="1:10" s="207" customFormat="1" ht="15">
      <c r="A1089" s="104" t="s">
        <v>46</v>
      </c>
      <c r="B1089" s="71" t="s">
        <v>531</v>
      </c>
      <c r="C1089" s="71" t="s">
        <v>114</v>
      </c>
      <c r="D1089" s="70" t="s">
        <v>130</v>
      </c>
      <c r="E1089" s="71" t="s">
        <v>532</v>
      </c>
      <c r="F1089" s="99">
        <v>200</v>
      </c>
      <c r="G1089" s="98" t="s">
        <v>47</v>
      </c>
      <c r="H1089" s="52">
        <v>36175.7</v>
      </c>
      <c r="I1089" s="52">
        <v>36108.5</v>
      </c>
      <c r="J1089" s="67">
        <v>99.81423994559886</v>
      </c>
    </row>
    <row r="1090" spans="1:10" s="207" customFormat="1" ht="15">
      <c r="A1090" s="81" t="s">
        <v>613</v>
      </c>
      <c r="B1090" s="71" t="s">
        <v>531</v>
      </c>
      <c r="C1090" s="71" t="s">
        <v>114</v>
      </c>
      <c r="D1090" s="70" t="s">
        <v>130</v>
      </c>
      <c r="E1090" s="71" t="s">
        <v>532</v>
      </c>
      <c r="F1090" s="99">
        <v>800</v>
      </c>
      <c r="G1090" s="99"/>
      <c r="H1090" s="52">
        <v>1152</v>
      </c>
      <c r="I1090" s="52">
        <v>1152</v>
      </c>
      <c r="J1090" s="67">
        <v>100</v>
      </c>
    </row>
    <row r="1091" spans="1:10" s="207" customFormat="1" ht="15">
      <c r="A1091" s="104" t="s">
        <v>46</v>
      </c>
      <c r="B1091" s="71" t="s">
        <v>531</v>
      </c>
      <c r="C1091" s="71" t="s">
        <v>114</v>
      </c>
      <c r="D1091" s="70" t="s">
        <v>130</v>
      </c>
      <c r="E1091" s="71" t="s">
        <v>532</v>
      </c>
      <c r="F1091" s="99">
        <v>800</v>
      </c>
      <c r="G1091" s="98" t="s">
        <v>47</v>
      </c>
      <c r="H1091" s="52">
        <v>1152</v>
      </c>
      <c r="I1091" s="52">
        <v>1152</v>
      </c>
      <c r="J1091" s="67">
        <v>100</v>
      </c>
    </row>
    <row r="1092" spans="1:10" s="207" customFormat="1" ht="60">
      <c r="A1092" s="72" t="s">
        <v>542</v>
      </c>
      <c r="B1092" s="71" t="s">
        <v>531</v>
      </c>
      <c r="C1092" s="71" t="s">
        <v>114</v>
      </c>
      <c r="D1092" s="70" t="s">
        <v>130</v>
      </c>
      <c r="E1092" s="71" t="s">
        <v>533</v>
      </c>
      <c r="F1092" s="99"/>
      <c r="G1092" s="71"/>
      <c r="H1092" s="52">
        <v>12177.4</v>
      </c>
      <c r="I1092" s="52">
        <v>12177.4</v>
      </c>
      <c r="J1092" s="67">
        <v>100</v>
      </c>
    </row>
    <row r="1093" spans="1:10" s="207" customFormat="1" ht="15">
      <c r="A1093" s="72" t="s">
        <v>612</v>
      </c>
      <c r="B1093" s="71" t="s">
        <v>531</v>
      </c>
      <c r="C1093" s="71" t="s">
        <v>114</v>
      </c>
      <c r="D1093" s="70" t="s">
        <v>130</v>
      </c>
      <c r="E1093" s="71" t="s">
        <v>533</v>
      </c>
      <c r="F1093" s="99">
        <v>200</v>
      </c>
      <c r="G1093" s="71"/>
      <c r="H1093" s="52">
        <v>12177.4</v>
      </c>
      <c r="I1093" s="52">
        <v>12177.4</v>
      </c>
      <c r="J1093" s="67">
        <v>100</v>
      </c>
    </row>
    <row r="1094" spans="1:10" s="207" customFormat="1" ht="15">
      <c r="A1094" s="104" t="s">
        <v>46</v>
      </c>
      <c r="B1094" s="71" t="s">
        <v>531</v>
      </c>
      <c r="C1094" s="71" t="s">
        <v>114</v>
      </c>
      <c r="D1094" s="70" t="s">
        <v>130</v>
      </c>
      <c r="E1094" s="71" t="s">
        <v>533</v>
      </c>
      <c r="F1094" s="99">
        <v>200</v>
      </c>
      <c r="G1094" s="71" t="s">
        <v>47</v>
      </c>
      <c r="H1094" s="52">
        <v>12177.4</v>
      </c>
      <c r="I1094" s="52">
        <v>12177.4</v>
      </c>
      <c r="J1094" s="67">
        <v>100</v>
      </c>
    </row>
    <row r="1095" spans="1:10" s="207" customFormat="1" ht="90">
      <c r="A1095" s="72" t="s">
        <v>547</v>
      </c>
      <c r="B1095" s="71" t="s">
        <v>531</v>
      </c>
      <c r="C1095" s="71" t="s">
        <v>114</v>
      </c>
      <c r="D1095" s="70" t="s">
        <v>130</v>
      </c>
      <c r="E1095" s="71" t="s">
        <v>534</v>
      </c>
      <c r="F1095" s="99"/>
      <c r="G1095" s="71"/>
      <c r="H1095" s="52">
        <v>961</v>
      </c>
      <c r="I1095" s="52">
        <v>774.6</v>
      </c>
      <c r="J1095" s="67">
        <v>80.60353798126951</v>
      </c>
    </row>
    <row r="1096" spans="1:10" s="207" customFormat="1" ht="15">
      <c r="A1096" s="72" t="s">
        <v>612</v>
      </c>
      <c r="B1096" s="71" t="s">
        <v>531</v>
      </c>
      <c r="C1096" s="71" t="s">
        <v>114</v>
      </c>
      <c r="D1096" s="70" t="s">
        <v>130</v>
      </c>
      <c r="E1096" s="71" t="s">
        <v>534</v>
      </c>
      <c r="F1096" s="99">
        <v>200</v>
      </c>
      <c r="G1096" s="71"/>
      <c r="H1096" s="52">
        <v>961</v>
      </c>
      <c r="I1096" s="52">
        <v>774.6</v>
      </c>
      <c r="J1096" s="67">
        <v>80.60353798126951</v>
      </c>
    </row>
    <row r="1097" spans="1:10" s="207" customFormat="1" ht="15">
      <c r="A1097" s="104" t="s">
        <v>46</v>
      </c>
      <c r="B1097" s="71" t="s">
        <v>531</v>
      </c>
      <c r="C1097" s="71" t="s">
        <v>114</v>
      </c>
      <c r="D1097" s="70" t="s">
        <v>130</v>
      </c>
      <c r="E1097" s="71" t="s">
        <v>534</v>
      </c>
      <c r="F1097" s="99">
        <v>200</v>
      </c>
      <c r="G1097" s="71" t="s">
        <v>47</v>
      </c>
      <c r="H1097" s="52">
        <v>961</v>
      </c>
      <c r="I1097" s="52">
        <v>774.6</v>
      </c>
      <c r="J1097" s="67">
        <v>80.60353798126951</v>
      </c>
    </row>
    <row r="1098" spans="1:10" s="207" customFormat="1" ht="30">
      <c r="A1098" s="109" t="s">
        <v>543</v>
      </c>
      <c r="B1098" s="71" t="s">
        <v>531</v>
      </c>
      <c r="C1098" s="71" t="s">
        <v>114</v>
      </c>
      <c r="D1098" s="70" t="s">
        <v>130</v>
      </c>
      <c r="E1098" s="71" t="s">
        <v>535</v>
      </c>
      <c r="F1098" s="99"/>
      <c r="G1098" s="71"/>
      <c r="H1098" s="52">
        <v>3116.9</v>
      </c>
      <c r="I1098" s="52">
        <v>2980.3</v>
      </c>
      <c r="J1098" s="67">
        <v>95.61744040553114</v>
      </c>
    </row>
    <row r="1099" spans="1:10" s="207" customFormat="1" ht="15">
      <c r="A1099" s="72" t="s">
        <v>612</v>
      </c>
      <c r="B1099" s="71" t="s">
        <v>531</v>
      </c>
      <c r="C1099" s="71" t="s">
        <v>114</v>
      </c>
      <c r="D1099" s="70" t="s">
        <v>130</v>
      </c>
      <c r="E1099" s="71" t="s">
        <v>535</v>
      </c>
      <c r="F1099" s="99">
        <v>200</v>
      </c>
      <c r="G1099" s="71"/>
      <c r="H1099" s="52">
        <v>3116.9</v>
      </c>
      <c r="I1099" s="52">
        <v>2980.3</v>
      </c>
      <c r="J1099" s="67">
        <v>95.61744040553114</v>
      </c>
    </row>
    <row r="1100" spans="1:10" s="207" customFormat="1" ht="15">
      <c r="A1100" s="104" t="s">
        <v>46</v>
      </c>
      <c r="B1100" s="71" t="s">
        <v>531</v>
      </c>
      <c r="C1100" s="71" t="s">
        <v>114</v>
      </c>
      <c r="D1100" s="70" t="s">
        <v>130</v>
      </c>
      <c r="E1100" s="71" t="s">
        <v>535</v>
      </c>
      <c r="F1100" s="99">
        <v>200</v>
      </c>
      <c r="G1100" s="71" t="s">
        <v>47</v>
      </c>
      <c r="H1100" s="52">
        <v>3116.9</v>
      </c>
      <c r="I1100" s="52">
        <v>2980.3</v>
      </c>
      <c r="J1100" s="67">
        <v>95.61744040553114</v>
      </c>
    </row>
    <row r="1101" spans="1:10" s="207" customFormat="1" ht="30">
      <c r="A1101" s="72" t="s">
        <v>675</v>
      </c>
      <c r="B1101" s="71" t="s">
        <v>531</v>
      </c>
      <c r="C1101" s="71" t="s">
        <v>114</v>
      </c>
      <c r="D1101" s="70" t="s">
        <v>130</v>
      </c>
      <c r="E1101" s="71" t="s">
        <v>676</v>
      </c>
      <c r="F1101" s="99"/>
      <c r="G1101" s="71"/>
      <c r="H1101" s="52">
        <v>15236.6</v>
      </c>
      <c r="I1101" s="52">
        <v>15236.6</v>
      </c>
      <c r="J1101" s="67">
        <v>100</v>
      </c>
    </row>
    <row r="1102" spans="1:10" s="207" customFormat="1" ht="15">
      <c r="A1102" s="72" t="s">
        <v>612</v>
      </c>
      <c r="B1102" s="71" t="s">
        <v>531</v>
      </c>
      <c r="C1102" s="71" t="s">
        <v>114</v>
      </c>
      <c r="D1102" s="70" t="s">
        <v>130</v>
      </c>
      <c r="E1102" s="71" t="s">
        <v>676</v>
      </c>
      <c r="F1102" s="99">
        <v>200</v>
      </c>
      <c r="G1102" s="71"/>
      <c r="H1102" s="52">
        <v>15236.6</v>
      </c>
      <c r="I1102" s="52">
        <v>15236.6</v>
      </c>
      <c r="J1102" s="67">
        <v>100</v>
      </c>
    </row>
    <row r="1103" spans="1:10" s="207" customFormat="1" ht="15">
      <c r="A1103" s="104" t="s">
        <v>46</v>
      </c>
      <c r="B1103" s="71" t="s">
        <v>531</v>
      </c>
      <c r="C1103" s="71" t="s">
        <v>114</v>
      </c>
      <c r="D1103" s="70" t="s">
        <v>130</v>
      </c>
      <c r="E1103" s="71" t="s">
        <v>676</v>
      </c>
      <c r="F1103" s="99">
        <v>200</v>
      </c>
      <c r="G1103" s="71" t="s">
        <v>47</v>
      </c>
      <c r="H1103" s="52">
        <v>15236.6</v>
      </c>
      <c r="I1103" s="52">
        <v>15236.6</v>
      </c>
      <c r="J1103" s="67">
        <v>100</v>
      </c>
    </row>
    <row r="1104" spans="1:10" s="207" customFormat="1" ht="28.5">
      <c r="A1104" s="110" t="s">
        <v>645</v>
      </c>
      <c r="B1104" s="111" t="s">
        <v>651</v>
      </c>
      <c r="C1104" s="112" t="s">
        <v>131</v>
      </c>
      <c r="D1104" s="112" t="s">
        <v>132</v>
      </c>
      <c r="E1104" s="113" t="s">
        <v>133</v>
      </c>
      <c r="F1104" s="49"/>
      <c r="G1104" s="71"/>
      <c r="H1104" s="22">
        <v>11705.9</v>
      </c>
      <c r="I1104" s="22">
        <v>11318.9</v>
      </c>
      <c r="J1104" s="67">
        <v>96.69397483320377</v>
      </c>
    </row>
    <row r="1105" spans="1:10" s="207" customFormat="1" ht="28.5">
      <c r="A1105" s="110" t="s">
        <v>646</v>
      </c>
      <c r="B1105" s="111" t="s">
        <v>651</v>
      </c>
      <c r="C1105" s="112" t="s">
        <v>115</v>
      </c>
      <c r="D1105" s="112" t="s">
        <v>132</v>
      </c>
      <c r="E1105" s="113" t="s">
        <v>133</v>
      </c>
      <c r="F1105" s="49"/>
      <c r="G1105" s="71"/>
      <c r="H1105" s="22">
        <v>3572</v>
      </c>
      <c r="I1105" s="22">
        <v>3203.9</v>
      </c>
      <c r="J1105" s="67">
        <v>89.69484882418814</v>
      </c>
    </row>
    <row r="1106" spans="1:10" s="206" customFormat="1" ht="14.25">
      <c r="A1106" s="110" t="s">
        <v>172</v>
      </c>
      <c r="B1106" s="111" t="s">
        <v>651</v>
      </c>
      <c r="C1106" s="112" t="s">
        <v>115</v>
      </c>
      <c r="D1106" s="112" t="s">
        <v>130</v>
      </c>
      <c r="E1106" s="113" t="s">
        <v>133</v>
      </c>
      <c r="F1106" s="49"/>
      <c r="G1106" s="66"/>
      <c r="H1106" s="22">
        <v>3572</v>
      </c>
      <c r="I1106" s="22">
        <v>3203.9</v>
      </c>
      <c r="J1106" s="67">
        <v>89.69484882418814</v>
      </c>
    </row>
    <row r="1107" spans="1:10" s="207" customFormat="1" ht="45">
      <c r="A1107" s="72" t="s">
        <v>647</v>
      </c>
      <c r="B1107" s="114" t="s">
        <v>651</v>
      </c>
      <c r="C1107" s="115" t="s">
        <v>115</v>
      </c>
      <c r="D1107" s="115" t="s">
        <v>130</v>
      </c>
      <c r="E1107" s="116" t="s">
        <v>650</v>
      </c>
      <c r="F1107" s="49"/>
      <c r="G1107" s="71"/>
      <c r="H1107" s="52">
        <v>3572</v>
      </c>
      <c r="I1107" s="52">
        <v>3203.9</v>
      </c>
      <c r="J1107" s="67">
        <v>89.69484882418814</v>
      </c>
    </row>
    <row r="1108" spans="1:10" s="207" customFormat="1" ht="45">
      <c r="A1108" s="81" t="s">
        <v>609</v>
      </c>
      <c r="B1108" s="114" t="s">
        <v>651</v>
      </c>
      <c r="C1108" s="115" t="s">
        <v>115</v>
      </c>
      <c r="D1108" s="115" t="s">
        <v>130</v>
      </c>
      <c r="E1108" s="116" t="s">
        <v>650</v>
      </c>
      <c r="F1108" s="70" t="s">
        <v>610</v>
      </c>
      <c r="G1108" s="71"/>
      <c r="H1108" s="52">
        <v>3572</v>
      </c>
      <c r="I1108" s="52">
        <v>3203.9</v>
      </c>
      <c r="J1108" s="67">
        <v>89.69484882418814</v>
      </c>
    </row>
    <row r="1109" spans="1:10" s="207" customFormat="1" ht="15">
      <c r="A1109" s="50" t="s">
        <v>34</v>
      </c>
      <c r="B1109" s="114" t="s">
        <v>651</v>
      </c>
      <c r="C1109" s="115" t="s">
        <v>115</v>
      </c>
      <c r="D1109" s="115" t="s">
        <v>130</v>
      </c>
      <c r="E1109" s="116" t="s">
        <v>650</v>
      </c>
      <c r="F1109" s="70" t="s">
        <v>610</v>
      </c>
      <c r="G1109" s="71" t="s">
        <v>35</v>
      </c>
      <c r="H1109" s="52">
        <v>3572</v>
      </c>
      <c r="I1109" s="52">
        <v>3203.9</v>
      </c>
      <c r="J1109" s="67">
        <v>89.69484882418814</v>
      </c>
    </row>
    <row r="1110" spans="1:10" s="207" customFormat="1" ht="28.5">
      <c r="A1110" s="110" t="s">
        <v>648</v>
      </c>
      <c r="B1110" s="111" t="s">
        <v>651</v>
      </c>
      <c r="C1110" s="112" t="s">
        <v>118</v>
      </c>
      <c r="D1110" s="112" t="s">
        <v>132</v>
      </c>
      <c r="E1110" s="113" t="s">
        <v>133</v>
      </c>
      <c r="F1110" s="49"/>
      <c r="G1110" s="71"/>
      <c r="H1110" s="22">
        <v>8133.9</v>
      </c>
      <c r="I1110" s="22">
        <v>8115</v>
      </c>
      <c r="J1110" s="67">
        <v>99.76763913989599</v>
      </c>
    </row>
    <row r="1111" spans="1:10" s="207" customFormat="1" ht="28.5">
      <c r="A1111" s="110" t="s">
        <v>649</v>
      </c>
      <c r="B1111" s="111" t="s">
        <v>651</v>
      </c>
      <c r="C1111" s="112" t="s">
        <v>118</v>
      </c>
      <c r="D1111" s="112" t="s">
        <v>130</v>
      </c>
      <c r="E1111" s="113" t="s">
        <v>133</v>
      </c>
      <c r="F1111" s="49"/>
      <c r="G1111" s="71"/>
      <c r="H1111" s="22">
        <v>8133.9</v>
      </c>
      <c r="I1111" s="22">
        <v>8115</v>
      </c>
      <c r="J1111" s="67">
        <v>99.76763913989599</v>
      </c>
    </row>
    <row r="1112" spans="1:10" s="207" customFormat="1" ht="45">
      <c r="A1112" s="72" t="s">
        <v>647</v>
      </c>
      <c r="B1112" s="114" t="s">
        <v>651</v>
      </c>
      <c r="C1112" s="115" t="s">
        <v>118</v>
      </c>
      <c r="D1112" s="115" t="s">
        <v>130</v>
      </c>
      <c r="E1112" s="116" t="s">
        <v>650</v>
      </c>
      <c r="F1112" s="49"/>
      <c r="G1112" s="71"/>
      <c r="H1112" s="52">
        <v>8133.9</v>
      </c>
      <c r="I1112" s="52">
        <v>8115</v>
      </c>
      <c r="J1112" s="67">
        <v>99.76763913989599</v>
      </c>
    </row>
    <row r="1113" spans="1:10" s="207" customFormat="1" ht="45">
      <c r="A1113" s="81" t="s">
        <v>609</v>
      </c>
      <c r="B1113" s="114" t="s">
        <v>651</v>
      </c>
      <c r="C1113" s="115" t="s">
        <v>118</v>
      </c>
      <c r="D1113" s="115" t="s">
        <v>130</v>
      </c>
      <c r="E1113" s="116" t="s">
        <v>650</v>
      </c>
      <c r="F1113" s="70" t="s">
        <v>610</v>
      </c>
      <c r="G1113" s="71"/>
      <c r="H1113" s="52">
        <v>8133.9</v>
      </c>
      <c r="I1113" s="52">
        <v>8115</v>
      </c>
      <c r="J1113" s="67">
        <v>99.76763913989599</v>
      </c>
    </row>
    <row r="1114" spans="1:10" s="207" customFormat="1" ht="15">
      <c r="A1114" s="50" t="s">
        <v>34</v>
      </c>
      <c r="B1114" s="114" t="s">
        <v>651</v>
      </c>
      <c r="C1114" s="115" t="s">
        <v>118</v>
      </c>
      <c r="D1114" s="115" t="s">
        <v>130</v>
      </c>
      <c r="E1114" s="116" t="s">
        <v>650</v>
      </c>
      <c r="F1114" s="70" t="s">
        <v>610</v>
      </c>
      <c r="G1114" s="71" t="s">
        <v>35</v>
      </c>
      <c r="H1114" s="52">
        <v>8133.9</v>
      </c>
      <c r="I1114" s="52">
        <v>8115</v>
      </c>
      <c r="J1114" s="67">
        <v>99.76763913989599</v>
      </c>
    </row>
    <row r="1115" spans="1:10" s="207" customFormat="1" ht="28.5">
      <c r="A1115" s="107" t="s">
        <v>548</v>
      </c>
      <c r="B1115" s="66" t="s">
        <v>536</v>
      </c>
      <c r="C1115" s="66" t="s">
        <v>131</v>
      </c>
      <c r="D1115" s="49" t="s">
        <v>132</v>
      </c>
      <c r="E1115" s="66" t="s">
        <v>133</v>
      </c>
      <c r="F1115" s="108"/>
      <c r="G1115" s="66"/>
      <c r="H1115" s="22">
        <v>12248.699999999999</v>
      </c>
      <c r="I1115" s="22">
        <v>11193.1</v>
      </c>
      <c r="J1115" s="67">
        <v>91.3819425734976</v>
      </c>
    </row>
    <row r="1116" spans="1:10" s="207" customFormat="1" ht="28.5">
      <c r="A1116" s="110" t="s">
        <v>652</v>
      </c>
      <c r="B1116" s="111" t="s">
        <v>536</v>
      </c>
      <c r="C1116" s="112" t="s">
        <v>114</v>
      </c>
      <c r="D1116" s="112" t="s">
        <v>132</v>
      </c>
      <c r="E1116" s="113" t="s">
        <v>133</v>
      </c>
      <c r="F1116" s="49"/>
      <c r="G1116" s="71"/>
      <c r="H1116" s="22">
        <v>1722.9</v>
      </c>
      <c r="I1116" s="22">
        <v>1700.7</v>
      </c>
      <c r="J1116" s="67">
        <v>98.71147483893436</v>
      </c>
    </row>
    <row r="1117" spans="1:10" s="206" customFormat="1" ht="28.5">
      <c r="A1117" s="68" t="s">
        <v>653</v>
      </c>
      <c r="B1117" s="111" t="s">
        <v>536</v>
      </c>
      <c r="C1117" s="112" t="s">
        <v>114</v>
      </c>
      <c r="D1117" s="112" t="s">
        <v>130</v>
      </c>
      <c r="E1117" s="113" t="s">
        <v>133</v>
      </c>
      <c r="F1117" s="49"/>
      <c r="G1117" s="66"/>
      <c r="H1117" s="22">
        <v>1722.9</v>
      </c>
      <c r="I1117" s="22">
        <v>1700.7</v>
      </c>
      <c r="J1117" s="67">
        <v>98.71147483893436</v>
      </c>
    </row>
    <row r="1118" spans="1:10" s="207" customFormat="1" ht="60">
      <c r="A1118" s="117" t="s">
        <v>654</v>
      </c>
      <c r="B1118" s="114" t="s">
        <v>536</v>
      </c>
      <c r="C1118" s="115" t="s">
        <v>114</v>
      </c>
      <c r="D1118" s="115" t="s">
        <v>130</v>
      </c>
      <c r="E1118" s="116" t="s">
        <v>655</v>
      </c>
      <c r="F1118" s="70"/>
      <c r="G1118" s="71"/>
      <c r="H1118" s="52">
        <v>1722.9</v>
      </c>
      <c r="I1118" s="52">
        <v>1700.7</v>
      </c>
      <c r="J1118" s="67">
        <v>98.71147483893436</v>
      </c>
    </row>
    <row r="1119" spans="1:10" s="207" customFormat="1" ht="45">
      <c r="A1119" s="81" t="s">
        <v>609</v>
      </c>
      <c r="B1119" s="114" t="s">
        <v>536</v>
      </c>
      <c r="C1119" s="115" t="s">
        <v>114</v>
      </c>
      <c r="D1119" s="115" t="s">
        <v>130</v>
      </c>
      <c r="E1119" s="116" t="s">
        <v>655</v>
      </c>
      <c r="F1119" s="70" t="s">
        <v>610</v>
      </c>
      <c r="G1119" s="71"/>
      <c r="H1119" s="52">
        <v>1722.9</v>
      </c>
      <c r="I1119" s="52">
        <v>1700.7</v>
      </c>
      <c r="J1119" s="67">
        <v>98.71147483893436</v>
      </c>
    </row>
    <row r="1120" spans="1:10" s="207" customFormat="1" ht="15">
      <c r="A1120" s="50" t="s">
        <v>34</v>
      </c>
      <c r="B1120" s="114" t="s">
        <v>536</v>
      </c>
      <c r="C1120" s="115" t="s">
        <v>114</v>
      </c>
      <c r="D1120" s="115" t="s">
        <v>130</v>
      </c>
      <c r="E1120" s="116" t="s">
        <v>655</v>
      </c>
      <c r="F1120" s="70" t="s">
        <v>610</v>
      </c>
      <c r="G1120" s="71" t="s">
        <v>35</v>
      </c>
      <c r="H1120" s="52">
        <v>1722.9</v>
      </c>
      <c r="I1120" s="52">
        <v>1700.7</v>
      </c>
      <c r="J1120" s="67">
        <v>98.71147483893436</v>
      </c>
    </row>
    <row r="1121" spans="1:10" s="207" customFormat="1" ht="28.5">
      <c r="A1121" s="107" t="s">
        <v>549</v>
      </c>
      <c r="B1121" s="66" t="s">
        <v>536</v>
      </c>
      <c r="C1121" s="66" t="s">
        <v>117</v>
      </c>
      <c r="D1121" s="49" t="s">
        <v>132</v>
      </c>
      <c r="E1121" s="66" t="s">
        <v>133</v>
      </c>
      <c r="F1121" s="108"/>
      <c r="G1121" s="66"/>
      <c r="H1121" s="22">
        <v>10525.8</v>
      </c>
      <c r="I1121" s="22">
        <v>9492.4</v>
      </c>
      <c r="J1121" s="67">
        <v>90.18221892872751</v>
      </c>
    </row>
    <row r="1122" spans="1:10" s="206" customFormat="1" ht="31.5" customHeight="1">
      <c r="A1122" s="68" t="s">
        <v>356</v>
      </c>
      <c r="B1122" s="66" t="s">
        <v>536</v>
      </c>
      <c r="C1122" s="66" t="s">
        <v>117</v>
      </c>
      <c r="D1122" s="49" t="s">
        <v>130</v>
      </c>
      <c r="E1122" s="66" t="s">
        <v>133</v>
      </c>
      <c r="F1122" s="108"/>
      <c r="G1122" s="66"/>
      <c r="H1122" s="22">
        <v>10525.8</v>
      </c>
      <c r="I1122" s="22">
        <v>9492.4</v>
      </c>
      <c r="J1122" s="67">
        <v>90.18221892872751</v>
      </c>
    </row>
    <row r="1123" spans="1:10" s="207" customFormat="1" ht="30" hidden="1">
      <c r="A1123" s="77" t="s">
        <v>552</v>
      </c>
      <c r="B1123" s="71" t="s">
        <v>536</v>
      </c>
      <c r="C1123" s="71" t="s">
        <v>117</v>
      </c>
      <c r="D1123" s="70" t="s">
        <v>130</v>
      </c>
      <c r="E1123" s="71" t="s">
        <v>551</v>
      </c>
      <c r="F1123" s="108"/>
      <c r="G1123" s="71"/>
      <c r="H1123" s="52">
        <v>0</v>
      </c>
      <c r="I1123" s="52">
        <v>0</v>
      </c>
      <c r="J1123" s="67" t="e">
        <v>#DIV/0!</v>
      </c>
    </row>
    <row r="1124" spans="1:10" s="207" customFormat="1" ht="38.25" customHeight="1" hidden="1">
      <c r="A1124" s="72" t="s">
        <v>612</v>
      </c>
      <c r="B1124" s="71" t="s">
        <v>536</v>
      </c>
      <c r="C1124" s="71" t="s">
        <v>117</v>
      </c>
      <c r="D1124" s="70" t="s">
        <v>130</v>
      </c>
      <c r="E1124" s="71" t="s">
        <v>551</v>
      </c>
      <c r="F1124" s="99">
        <v>200</v>
      </c>
      <c r="G1124" s="71"/>
      <c r="H1124" s="52">
        <v>0</v>
      </c>
      <c r="I1124" s="52">
        <v>0</v>
      </c>
      <c r="J1124" s="67" t="e">
        <v>#DIV/0!</v>
      </c>
    </row>
    <row r="1125" spans="1:10" s="207" customFormat="1" ht="26.25" customHeight="1" hidden="1">
      <c r="A1125" s="104" t="s">
        <v>46</v>
      </c>
      <c r="B1125" s="71" t="s">
        <v>536</v>
      </c>
      <c r="C1125" s="71" t="s">
        <v>117</v>
      </c>
      <c r="D1125" s="70" t="s">
        <v>130</v>
      </c>
      <c r="E1125" s="71" t="s">
        <v>551</v>
      </c>
      <c r="F1125" s="99">
        <v>200</v>
      </c>
      <c r="G1125" s="71" t="s">
        <v>47</v>
      </c>
      <c r="H1125" s="52">
        <v>0</v>
      </c>
      <c r="I1125" s="52">
        <v>0</v>
      </c>
      <c r="J1125" s="67" t="e">
        <v>#DIV/0!</v>
      </c>
    </row>
    <row r="1126" spans="1:10" s="207" customFormat="1" ht="50.25" customHeight="1">
      <c r="A1126" s="11" t="s">
        <v>642</v>
      </c>
      <c r="B1126" s="71" t="s">
        <v>536</v>
      </c>
      <c r="C1126" s="71" t="s">
        <v>117</v>
      </c>
      <c r="D1126" s="70" t="s">
        <v>130</v>
      </c>
      <c r="E1126" s="71" t="s">
        <v>537</v>
      </c>
      <c r="F1126" s="99"/>
      <c r="G1126" s="71"/>
      <c r="H1126" s="52">
        <v>1500</v>
      </c>
      <c r="I1126" s="52">
        <v>1404.6</v>
      </c>
      <c r="J1126" s="67">
        <v>93.64</v>
      </c>
    </row>
    <row r="1127" spans="1:10" ht="24" customHeight="1">
      <c r="A1127" s="72" t="s">
        <v>612</v>
      </c>
      <c r="B1127" s="71" t="s">
        <v>536</v>
      </c>
      <c r="C1127" s="71" t="s">
        <v>117</v>
      </c>
      <c r="D1127" s="70" t="s">
        <v>130</v>
      </c>
      <c r="E1127" s="71" t="s">
        <v>537</v>
      </c>
      <c r="F1127" s="99">
        <v>200</v>
      </c>
      <c r="G1127" s="71"/>
      <c r="H1127" s="52">
        <v>1363</v>
      </c>
      <c r="I1127" s="52">
        <v>1267.6</v>
      </c>
      <c r="J1127" s="67">
        <v>93.00073367571532</v>
      </c>
    </row>
    <row r="1128" spans="1:10" ht="20.25" customHeight="1">
      <c r="A1128" s="104" t="s">
        <v>46</v>
      </c>
      <c r="B1128" s="71" t="s">
        <v>536</v>
      </c>
      <c r="C1128" s="71" t="s">
        <v>117</v>
      </c>
      <c r="D1128" s="70" t="s">
        <v>130</v>
      </c>
      <c r="E1128" s="71" t="s">
        <v>537</v>
      </c>
      <c r="F1128" s="99">
        <v>200</v>
      </c>
      <c r="G1128" s="71" t="s">
        <v>47</v>
      </c>
      <c r="H1128" s="88">
        <v>1363</v>
      </c>
      <c r="I1128" s="88">
        <v>1267.6</v>
      </c>
      <c r="J1128" s="67">
        <v>93.00073367571532</v>
      </c>
    </row>
    <row r="1129" spans="1:10" ht="20.25" customHeight="1">
      <c r="A1129" s="81" t="s">
        <v>613</v>
      </c>
      <c r="B1129" s="71" t="s">
        <v>536</v>
      </c>
      <c r="C1129" s="71" t="s">
        <v>117</v>
      </c>
      <c r="D1129" s="70" t="s">
        <v>130</v>
      </c>
      <c r="E1129" s="71" t="s">
        <v>537</v>
      </c>
      <c r="F1129" s="99">
        <v>800</v>
      </c>
      <c r="G1129" s="71"/>
      <c r="H1129" s="88">
        <v>137</v>
      </c>
      <c r="I1129" s="88">
        <v>137</v>
      </c>
      <c r="J1129" s="67">
        <v>99.99999999999999</v>
      </c>
    </row>
    <row r="1130" spans="1:10" ht="20.25" customHeight="1">
      <c r="A1130" s="104" t="s">
        <v>46</v>
      </c>
      <c r="B1130" s="71" t="s">
        <v>536</v>
      </c>
      <c r="C1130" s="71" t="s">
        <v>117</v>
      </c>
      <c r="D1130" s="70" t="s">
        <v>130</v>
      </c>
      <c r="E1130" s="71" t="s">
        <v>537</v>
      </c>
      <c r="F1130" s="99">
        <v>800</v>
      </c>
      <c r="G1130" s="71" t="s">
        <v>47</v>
      </c>
      <c r="H1130" s="88">
        <v>137</v>
      </c>
      <c r="I1130" s="88">
        <v>137</v>
      </c>
      <c r="J1130" s="67">
        <v>99.99999999999999</v>
      </c>
    </row>
    <row r="1131" spans="1:10" ht="45">
      <c r="A1131" s="11" t="s">
        <v>550</v>
      </c>
      <c r="B1131" s="71" t="s">
        <v>536</v>
      </c>
      <c r="C1131" s="71" t="s">
        <v>117</v>
      </c>
      <c r="D1131" s="70" t="s">
        <v>130</v>
      </c>
      <c r="E1131" s="71" t="s">
        <v>538</v>
      </c>
      <c r="F1131" s="99"/>
      <c r="G1131" s="71"/>
      <c r="H1131" s="88">
        <v>9025.8</v>
      </c>
      <c r="I1131" s="88">
        <v>8087.8</v>
      </c>
      <c r="J1131" s="67">
        <v>89.60756941212968</v>
      </c>
    </row>
    <row r="1132" spans="1:10" ht="15">
      <c r="A1132" s="72" t="s">
        <v>612</v>
      </c>
      <c r="B1132" s="71" t="s">
        <v>536</v>
      </c>
      <c r="C1132" s="71" t="s">
        <v>117</v>
      </c>
      <c r="D1132" s="70" t="s">
        <v>130</v>
      </c>
      <c r="E1132" s="71" t="s">
        <v>538</v>
      </c>
      <c r="F1132" s="99">
        <v>200</v>
      </c>
      <c r="G1132" s="71"/>
      <c r="H1132" s="88">
        <v>9025.8</v>
      </c>
      <c r="I1132" s="88">
        <v>8087.8</v>
      </c>
      <c r="J1132" s="67">
        <v>89.60756941212968</v>
      </c>
    </row>
    <row r="1133" spans="1:10" ht="15">
      <c r="A1133" s="104" t="s">
        <v>46</v>
      </c>
      <c r="B1133" s="71" t="s">
        <v>536</v>
      </c>
      <c r="C1133" s="71" t="s">
        <v>117</v>
      </c>
      <c r="D1133" s="70" t="s">
        <v>130</v>
      </c>
      <c r="E1133" s="71" t="s">
        <v>538</v>
      </c>
      <c r="F1133" s="99">
        <v>200</v>
      </c>
      <c r="G1133" s="71" t="s">
        <v>47</v>
      </c>
      <c r="H1133" s="88">
        <v>9025.8</v>
      </c>
      <c r="I1133" s="88">
        <v>8087.8</v>
      </c>
      <c r="J1133" s="67">
        <v>89.60756941212968</v>
      </c>
    </row>
    <row r="1134" spans="1:10" ht="15">
      <c r="A1134" s="434" t="s">
        <v>858</v>
      </c>
      <c r="B1134" s="435"/>
      <c r="C1134" s="435"/>
      <c r="D1134" s="435"/>
      <c r="E1134" s="435"/>
      <c r="F1134" s="435"/>
      <c r="G1134" s="436"/>
      <c r="H1134" s="90">
        <v>2932134.6999999993</v>
      </c>
      <c r="I1134" s="90">
        <v>2872540.1000000006</v>
      </c>
      <c r="J1134" s="67">
        <v>97.96753539324101</v>
      </c>
    </row>
    <row r="1135" spans="1:10" ht="15">
      <c r="A1135" s="437" t="s">
        <v>856</v>
      </c>
      <c r="B1135" s="438"/>
      <c r="C1135" s="438"/>
      <c r="D1135" s="438"/>
      <c r="E1135" s="438"/>
      <c r="F1135" s="438"/>
      <c r="G1135" s="439"/>
      <c r="H1135" s="88"/>
      <c r="I1135" s="88"/>
      <c r="J1135" s="67" t="e">
        <v>#DIV/0!</v>
      </c>
    </row>
    <row r="1136" spans="1:10" ht="15">
      <c r="A1136" s="440" t="s">
        <v>857</v>
      </c>
      <c r="B1136" s="438"/>
      <c r="C1136" s="438"/>
      <c r="D1136" s="438"/>
      <c r="E1136" s="438"/>
      <c r="F1136" s="438"/>
      <c r="G1136" s="439"/>
      <c r="H1136" s="90">
        <v>2932134.6999999997</v>
      </c>
      <c r="I1136" s="90">
        <v>2872540.0999999996</v>
      </c>
      <c r="J1136" s="67">
        <v>97.96753539324096</v>
      </c>
    </row>
  </sheetData>
  <sheetProtection/>
  <mergeCells count="8">
    <mergeCell ref="A1134:G1134"/>
    <mergeCell ref="A1135:G1135"/>
    <mergeCell ref="A1136:G1136"/>
    <mergeCell ref="B11:E11"/>
    <mergeCell ref="F1:G1"/>
    <mergeCell ref="E4:G4"/>
    <mergeCell ref="F5:G5"/>
    <mergeCell ref="A8:J8"/>
  </mergeCells>
  <printOptions/>
  <pageMargins left="0.7086614173228347" right="0" top="0.5118110236220472" bottom="0.35433070866141736" header="0.31496062992125984" footer="0.31496062992125984"/>
  <pageSetup fitToHeight="38" horizontalDpi="600" verticalDpi="600" orientation="portrait" paperSize="9" scale="70" r:id="rId1"/>
  <headerFooter differentFirst="1">
    <oddHeader>&amp;C&amp;P</oddHeader>
  </headerFooter>
</worksheet>
</file>

<file path=xl/worksheets/sheet6.xml><?xml version="1.0" encoding="utf-8"?>
<worksheet xmlns="http://schemas.openxmlformats.org/spreadsheetml/2006/main" xmlns:r="http://schemas.openxmlformats.org/officeDocument/2006/relationships">
  <dimension ref="A2:M1270"/>
  <sheetViews>
    <sheetView zoomScale="110" zoomScaleNormal="110" zoomScalePageLayoutView="0" workbookViewId="0" topLeftCell="A4">
      <pane xSplit="8" ySplit="11" topLeftCell="I434" activePane="bottomRight" state="frozen"/>
      <selection pane="topLeft" activeCell="A4" sqref="A4"/>
      <selection pane="topRight" activeCell="I4" sqref="I4"/>
      <selection pane="bottomLeft" activeCell="A12" sqref="A12"/>
      <selection pane="bottomRight" activeCell="N1274" sqref="N1274"/>
    </sheetView>
  </sheetViews>
  <sheetFormatPr defaultColWidth="8.8515625" defaultRowHeight="15" outlineLevelCol="1"/>
  <cols>
    <col min="1" max="1" width="75.8515625" style="198" customWidth="1"/>
    <col min="2" max="2" width="7.8515625" style="199" customWidth="1"/>
    <col min="3" max="3" width="7.57421875" style="142" customWidth="1"/>
    <col min="4" max="4" width="3.8515625" style="200" customWidth="1"/>
    <col min="5" max="5" width="3.00390625" style="200" customWidth="1"/>
    <col min="6" max="6" width="4.00390625" style="200" customWidth="1"/>
    <col min="7" max="7" width="6.8515625" style="200" customWidth="1"/>
    <col min="8" max="8" width="6.28125" style="142" customWidth="1"/>
    <col min="9" max="9" width="14.00390625" style="201" hidden="1" customWidth="1" outlineLevel="1"/>
    <col min="10" max="10" width="14.00390625" style="193" customWidth="1" collapsed="1"/>
    <col min="11" max="11" width="9.28125" style="146" hidden="1" customWidth="1" outlineLevel="1"/>
    <col min="12" max="12" width="8.8515625" style="193" customWidth="1" collapsed="1"/>
    <col min="13" max="16384" width="8.8515625" style="193" customWidth="1"/>
  </cols>
  <sheetData>
    <row r="2" spans="8:10" ht="15">
      <c r="H2" s="200"/>
      <c r="I2" s="147"/>
      <c r="J2" s="147"/>
    </row>
    <row r="3" spans="2:10" ht="15">
      <c r="B3" s="202"/>
      <c r="I3" s="147"/>
      <c r="J3" s="147"/>
    </row>
    <row r="4" spans="2:10" ht="15">
      <c r="B4" s="202"/>
      <c r="I4" s="147"/>
      <c r="J4" s="146" t="s">
        <v>0</v>
      </c>
    </row>
    <row r="5" spans="2:11" ht="15">
      <c r="B5" s="202"/>
      <c r="I5" s="147"/>
      <c r="J5" s="147" t="s">
        <v>1</v>
      </c>
      <c r="K5" s="147"/>
    </row>
    <row r="6" spans="2:11" ht="15">
      <c r="B6" s="202"/>
      <c r="I6" s="147"/>
      <c r="J6" s="147" t="s">
        <v>2</v>
      </c>
      <c r="K6" s="147"/>
    </row>
    <row r="7" spans="2:11" ht="15">
      <c r="B7" s="203"/>
      <c r="I7" s="147"/>
      <c r="J7" s="147" t="s">
        <v>1570</v>
      </c>
      <c r="K7" s="147"/>
    </row>
    <row r="8" ht="15">
      <c r="J8" s="146" t="s">
        <v>1605</v>
      </c>
    </row>
    <row r="11" spans="1:11" s="142" customFormat="1" ht="44.25" customHeight="1">
      <c r="A11" s="406" t="s">
        <v>982</v>
      </c>
      <c r="B11" s="406"/>
      <c r="C11" s="406"/>
      <c r="D11" s="406"/>
      <c r="E11" s="406"/>
      <c r="F11" s="406"/>
      <c r="G11" s="406"/>
      <c r="H11" s="406"/>
      <c r="I11" s="406"/>
      <c r="J11" s="406"/>
      <c r="K11" s="406"/>
    </row>
    <row r="14" spans="1:11" s="140" customFormat="1" ht="49.5" customHeight="1">
      <c r="A14" s="66" t="s">
        <v>113</v>
      </c>
      <c r="B14" s="204" t="s">
        <v>483</v>
      </c>
      <c r="C14" s="66" t="s">
        <v>129</v>
      </c>
      <c r="D14" s="447" t="s">
        <v>4</v>
      </c>
      <c r="E14" s="448"/>
      <c r="F14" s="448"/>
      <c r="G14" s="449"/>
      <c r="H14" s="49" t="s">
        <v>128</v>
      </c>
      <c r="I14" s="22" t="s">
        <v>987</v>
      </c>
      <c r="J14" s="22" t="s">
        <v>988</v>
      </c>
      <c r="K14" s="65" t="s">
        <v>986</v>
      </c>
    </row>
    <row r="15" spans="1:11" s="206" customFormat="1" ht="18.75" customHeight="1">
      <c r="A15" s="95" t="s">
        <v>116</v>
      </c>
      <c r="B15" s="204" t="s">
        <v>5</v>
      </c>
      <c r="C15" s="66"/>
      <c r="D15" s="49"/>
      <c r="E15" s="49"/>
      <c r="F15" s="49"/>
      <c r="G15" s="49"/>
      <c r="H15" s="49"/>
      <c r="I15" s="22">
        <v>430411.69999999995</v>
      </c>
      <c r="J15" s="22">
        <v>405937.80000000005</v>
      </c>
      <c r="K15" s="205">
        <v>94.31383951690907</v>
      </c>
    </row>
    <row r="16" spans="1:11" s="206" customFormat="1" ht="14.25">
      <c r="A16" s="95" t="s">
        <v>20</v>
      </c>
      <c r="B16" s="204" t="s">
        <v>5</v>
      </c>
      <c r="C16" s="66" t="s">
        <v>21</v>
      </c>
      <c r="D16" s="49"/>
      <c r="E16" s="49"/>
      <c r="F16" s="49"/>
      <c r="G16" s="49"/>
      <c r="H16" s="49"/>
      <c r="I16" s="22">
        <v>129702.20000000001</v>
      </c>
      <c r="J16" s="22">
        <v>125288.90000000001</v>
      </c>
      <c r="K16" s="205">
        <v>96.59735918126292</v>
      </c>
    </row>
    <row r="17" spans="1:11" s="206" customFormat="1" ht="34.5" customHeight="1">
      <c r="A17" s="95" t="s">
        <v>151</v>
      </c>
      <c r="B17" s="204" t="s">
        <v>5</v>
      </c>
      <c r="C17" s="66" t="s">
        <v>27</v>
      </c>
      <c r="D17" s="49"/>
      <c r="E17" s="49"/>
      <c r="F17" s="49"/>
      <c r="G17" s="49"/>
      <c r="H17" s="49"/>
      <c r="I17" s="22">
        <v>118198.90000000002</v>
      </c>
      <c r="J17" s="22">
        <v>114513.90000000001</v>
      </c>
      <c r="K17" s="205">
        <v>96.882373693833</v>
      </c>
    </row>
    <row r="18" spans="1:13" s="206" customFormat="1" ht="42.75">
      <c r="A18" s="95" t="s">
        <v>142</v>
      </c>
      <c r="B18" s="204" t="s">
        <v>5</v>
      </c>
      <c r="C18" s="66" t="s">
        <v>27</v>
      </c>
      <c r="D18" s="49" t="s">
        <v>143</v>
      </c>
      <c r="E18" s="49" t="s">
        <v>131</v>
      </c>
      <c r="F18" s="49" t="s">
        <v>132</v>
      </c>
      <c r="G18" s="49" t="s">
        <v>133</v>
      </c>
      <c r="H18" s="49"/>
      <c r="I18" s="22">
        <v>367.1</v>
      </c>
      <c r="J18" s="22">
        <v>367.09999999999997</v>
      </c>
      <c r="K18" s="205">
        <v>99.99999999999999</v>
      </c>
      <c r="L18" s="207"/>
      <c r="M18" s="207"/>
    </row>
    <row r="19" spans="1:13" s="206" customFormat="1" ht="15">
      <c r="A19" s="92" t="s">
        <v>695</v>
      </c>
      <c r="B19" s="204" t="s">
        <v>5</v>
      </c>
      <c r="C19" s="66" t="s">
        <v>27</v>
      </c>
      <c r="D19" s="49" t="s">
        <v>143</v>
      </c>
      <c r="E19" s="49" t="s">
        <v>131</v>
      </c>
      <c r="F19" s="49" t="s">
        <v>143</v>
      </c>
      <c r="G19" s="49" t="s">
        <v>133</v>
      </c>
      <c r="H19" s="49"/>
      <c r="I19" s="22">
        <v>367.1</v>
      </c>
      <c r="J19" s="22">
        <v>367.09999999999997</v>
      </c>
      <c r="K19" s="205">
        <v>99.99999999999999</v>
      </c>
      <c r="L19" s="207"/>
      <c r="M19" s="207"/>
    </row>
    <row r="20" spans="1:13" s="207" customFormat="1" ht="15">
      <c r="A20" s="82" t="s">
        <v>149</v>
      </c>
      <c r="B20" s="208" t="s">
        <v>5</v>
      </c>
      <c r="C20" s="71" t="s">
        <v>27</v>
      </c>
      <c r="D20" s="70" t="s">
        <v>143</v>
      </c>
      <c r="E20" s="70" t="s">
        <v>131</v>
      </c>
      <c r="F20" s="70" t="s">
        <v>143</v>
      </c>
      <c r="G20" s="70" t="s">
        <v>150</v>
      </c>
      <c r="H20" s="70"/>
      <c r="I20" s="52">
        <v>367.1</v>
      </c>
      <c r="J20" s="52">
        <v>367.09999999999997</v>
      </c>
      <c r="K20" s="205">
        <v>99.99999999999999</v>
      </c>
      <c r="L20" s="209"/>
      <c r="M20" s="209"/>
    </row>
    <row r="21" spans="1:12" s="206" customFormat="1" ht="45">
      <c r="A21" s="79" t="s">
        <v>609</v>
      </c>
      <c r="B21" s="208" t="s">
        <v>5</v>
      </c>
      <c r="C21" s="71" t="s">
        <v>27</v>
      </c>
      <c r="D21" s="70" t="s">
        <v>143</v>
      </c>
      <c r="E21" s="70" t="s">
        <v>131</v>
      </c>
      <c r="F21" s="70" t="s">
        <v>143</v>
      </c>
      <c r="G21" s="70" t="s">
        <v>150</v>
      </c>
      <c r="H21" s="70" t="s">
        <v>610</v>
      </c>
      <c r="I21" s="52">
        <v>356.40000000000003</v>
      </c>
      <c r="J21" s="52">
        <v>356.4</v>
      </c>
      <c r="K21" s="205">
        <v>99.99999999999999</v>
      </c>
      <c r="L21" s="209"/>
    </row>
    <row r="22" spans="1:13" s="206" customFormat="1" ht="15">
      <c r="A22" s="79" t="s">
        <v>612</v>
      </c>
      <c r="B22" s="208" t="s">
        <v>5</v>
      </c>
      <c r="C22" s="71" t="s">
        <v>27</v>
      </c>
      <c r="D22" s="70" t="s">
        <v>143</v>
      </c>
      <c r="E22" s="70" t="s">
        <v>131</v>
      </c>
      <c r="F22" s="70" t="s">
        <v>143</v>
      </c>
      <c r="G22" s="70" t="s">
        <v>150</v>
      </c>
      <c r="H22" s="70" t="s">
        <v>611</v>
      </c>
      <c r="I22" s="52">
        <v>10.700000000000001</v>
      </c>
      <c r="J22" s="52">
        <v>10.7</v>
      </c>
      <c r="K22" s="205">
        <v>99.99999999999999</v>
      </c>
      <c r="L22" s="207"/>
      <c r="M22" s="207"/>
    </row>
    <row r="23" spans="1:13" s="207" customFormat="1" ht="28.5">
      <c r="A23" s="95" t="s">
        <v>273</v>
      </c>
      <c r="B23" s="204" t="s">
        <v>5</v>
      </c>
      <c r="C23" s="66" t="s">
        <v>27</v>
      </c>
      <c r="D23" s="49" t="s">
        <v>274</v>
      </c>
      <c r="E23" s="49" t="s">
        <v>131</v>
      </c>
      <c r="F23" s="49" t="s">
        <v>132</v>
      </c>
      <c r="G23" s="49" t="s">
        <v>133</v>
      </c>
      <c r="H23" s="49"/>
      <c r="I23" s="22">
        <v>1048.3</v>
      </c>
      <c r="J23" s="22">
        <v>788.0999999999999</v>
      </c>
      <c r="K23" s="205">
        <v>75.17886101306878</v>
      </c>
      <c r="L23" s="206"/>
      <c r="M23" s="206"/>
    </row>
    <row r="24" spans="1:11" s="206" customFormat="1" ht="42.75">
      <c r="A24" s="92" t="s">
        <v>466</v>
      </c>
      <c r="B24" s="204" t="s">
        <v>5</v>
      </c>
      <c r="C24" s="66" t="s">
        <v>27</v>
      </c>
      <c r="D24" s="49" t="s">
        <v>274</v>
      </c>
      <c r="E24" s="49" t="s">
        <v>118</v>
      </c>
      <c r="F24" s="49" t="s">
        <v>132</v>
      </c>
      <c r="G24" s="49" t="s">
        <v>133</v>
      </c>
      <c r="H24" s="49"/>
      <c r="I24" s="22">
        <v>1048.3</v>
      </c>
      <c r="J24" s="22">
        <v>788.0999999999999</v>
      </c>
      <c r="K24" s="205">
        <v>75.17886101306878</v>
      </c>
    </row>
    <row r="25" spans="1:11" s="206" customFormat="1" ht="44.25" customHeight="1">
      <c r="A25" s="93" t="s">
        <v>278</v>
      </c>
      <c r="B25" s="204" t="s">
        <v>5</v>
      </c>
      <c r="C25" s="66" t="s">
        <v>27</v>
      </c>
      <c r="D25" s="49" t="s">
        <v>274</v>
      </c>
      <c r="E25" s="49" t="s">
        <v>118</v>
      </c>
      <c r="F25" s="49" t="s">
        <v>130</v>
      </c>
      <c r="G25" s="49" t="s">
        <v>133</v>
      </c>
      <c r="H25" s="49"/>
      <c r="I25" s="22">
        <v>1048.3</v>
      </c>
      <c r="J25" s="22">
        <v>788.0999999999999</v>
      </c>
      <c r="K25" s="205">
        <v>75.17886101306878</v>
      </c>
    </row>
    <row r="26" spans="1:11" s="206" customFormat="1" ht="15">
      <c r="A26" s="84" t="s">
        <v>280</v>
      </c>
      <c r="B26" s="208" t="s">
        <v>5</v>
      </c>
      <c r="C26" s="71" t="s">
        <v>27</v>
      </c>
      <c r="D26" s="70" t="s">
        <v>274</v>
      </c>
      <c r="E26" s="70" t="s">
        <v>118</v>
      </c>
      <c r="F26" s="70" t="s">
        <v>130</v>
      </c>
      <c r="G26" s="70" t="s">
        <v>281</v>
      </c>
      <c r="H26" s="70"/>
      <c r="I26" s="52">
        <v>1048.3</v>
      </c>
      <c r="J26" s="52">
        <v>788.0999999999999</v>
      </c>
      <c r="K26" s="205">
        <v>75.17886101306878</v>
      </c>
    </row>
    <row r="27" spans="1:11" s="206" customFormat="1" ht="45">
      <c r="A27" s="81" t="s">
        <v>609</v>
      </c>
      <c r="B27" s="208" t="s">
        <v>5</v>
      </c>
      <c r="C27" s="71" t="s">
        <v>27</v>
      </c>
      <c r="D27" s="70" t="s">
        <v>274</v>
      </c>
      <c r="E27" s="70" t="s">
        <v>118</v>
      </c>
      <c r="F27" s="70" t="s">
        <v>130</v>
      </c>
      <c r="G27" s="70" t="s">
        <v>281</v>
      </c>
      <c r="H27" s="70" t="s">
        <v>610</v>
      </c>
      <c r="I27" s="52">
        <v>848.3</v>
      </c>
      <c r="J27" s="52">
        <v>765.8</v>
      </c>
      <c r="K27" s="205">
        <v>90.27466698102087</v>
      </c>
    </row>
    <row r="28" spans="1:11" s="206" customFormat="1" ht="15">
      <c r="A28" s="79" t="s">
        <v>612</v>
      </c>
      <c r="B28" s="208" t="s">
        <v>5</v>
      </c>
      <c r="C28" s="71" t="s">
        <v>27</v>
      </c>
      <c r="D28" s="70" t="s">
        <v>274</v>
      </c>
      <c r="E28" s="70" t="s">
        <v>118</v>
      </c>
      <c r="F28" s="70" t="s">
        <v>130</v>
      </c>
      <c r="G28" s="70" t="s">
        <v>281</v>
      </c>
      <c r="H28" s="70" t="s">
        <v>611</v>
      </c>
      <c r="I28" s="52">
        <v>200</v>
      </c>
      <c r="J28" s="52">
        <v>22.3</v>
      </c>
      <c r="K28" s="205">
        <v>11.15</v>
      </c>
    </row>
    <row r="29" spans="1:11" s="206" customFormat="1" ht="42.75">
      <c r="A29" s="95" t="s">
        <v>317</v>
      </c>
      <c r="B29" s="204">
        <v>110</v>
      </c>
      <c r="C29" s="66" t="s">
        <v>27</v>
      </c>
      <c r="D29" s="49" t="s">
        <v>286</v>
      </c>
      <c r="E29" s="49" t="s">
        <v>131</v>
      </c>
      <c r="F29" s="49" t="s">
        <v>132</v>
      </c>
      <c r="G29" s="49" t="s">
        <v>133</v>
      </c>
      <c r="H29" s="49"/>
      <c r="I29" s="22">
        <v>384</v>
      </c>
      <c r="J29" s="22">
        <v>315</v>
      </c>
      <c r="K29" s="205">
        <v>82.03125</v>
      </c>
    </row>
    <row r="30" spans="1:13" s="206" customFormat="1" ht="32.25" customHeight="1">
      <c r="A30" s="92" t="s">
        <v>717</v>
      </c>
      <c r="B30" s="204">
        <v>110</v>
      </c>
      <c r="C30" s="66" t="s">
        <v>27</v>
      </c>
      <c r="D30" s="49" t="s">
        <v>286</v>
      </c>
      <c r="E30" s="49" t="s">
        <v>117</v>
      </c>
      <c r="F30" s="49" t="s">
        <v>132</v>
      </c>
      <c r="G30" s="49" t="s">
        <v>133</v>
      </c>
      <c r="H30" s="49"/>
      <c r="I30" s="22">
        <v>384</v>
      </c>
      <c r="J30" s="22">
        <v>315</v>
      </c>
      <c r="K30" s="205">
        <v>82.03125</v>
      </c>
      <c r="L30" s="142"/>
      <c r="M30" s="142"/>
    </row>
    <row r="31" spans="1:13" s="206" customFormat="1" ht="20.25" customHeight="1">
      <c r="A31" s="92" t="s">
        <v>718</v>
      </c>
      <c r="B31" s="204" t="s">
        <v>5</v>
      </c>
      <c r="C31" s="66" t="s">
        <v>27</v>
      </c>
      <c r="D31" s="49" t="s">
        <v>286</v>
      </c>
      <c r="E31" s="49" t="s">
        <v>117</v>
      </c>
      <c r="F31" s="49" t="s">
        <v>130</v>
      </c>
      <c r="G31" s="49" t="s">
        <v>133</v>
      </c>
      <c r="H31" s="49"/>
      <c r="I31" s="22">
        <v>384</v>
      </c>
      <c r="J31" s="22">
        <v>315</v>
      </c>
      <c r="K31" s="205">
        <v>82.03125</v>
      </c>
      <c r="L31" s="210"/>
      <c r="M31" s="210"/>
    </row>
    <row r="32" spans="1:11" s="142" customFormat="1" ht="30">
      <c r="A32" s="84" t="s">
        <v>329</v>
      </c>
      <c r="B32" s="208" t="s">
        <v>5</v>
      </c>
      <c r="C32" s="71" t="s">
        <v>27</v>
      </c>
      <c r="D32" s="70" t="s">
        <v>286</v>
      </c>
      <c r="E32" s="70" t="s">
        <v>117</v>
      </c>
      <c r="F32" s="70" t="s">
        <v>130</v>
      </c>
      <c r="G32" s="70" t="s">
        <v>330</v>
      </c>
      <c r="H32" s="70"/>
      <c r="I32" s="52">
        <v>384</v>
      </c>
      <c r="J32" s="52">
        <v>315</v>
      </c>
      <c r="K32" s="205">
        <v>82.03125</v>
      </c>
    </row>
    <row r="33" spans="1:11" s="142" customFormat="1" ht="15">
      <c r="A33" s="81" t="s">
        <v>612</v>
      </c>
      <c r="B33" s="208" t="s">
        <v>5</v>
      </c>
      <c r="C33" s="71" t="s">
        <v>27</v>
      </c>
      <c r="D33" s="70" t="s">
        <v>286</v>
      </c>
      <c r="E33" s="70" t="s">
        <v>117</v>
      </c>
      <c r="F33" s="70" t="s">
        <v>130</v>
      </c>
      <c r="G33" s="70" t="s">
        <v>330</v>
      </c>
      <c r="H33" s="70" t="s">
        <v>611</v>
      </c>
      <c r="I33" s="52">
        <v>384</v>
      </c>
      <c r="J33" s="52">
        <v>315</v>
      </c>
      <c r="K33" s="205">
        <v>82.03125</v>
      </c>
    </row>
    <row r="34" spans="1:13" s="142" customFormat="1" ht="28.5">
      <c r="A34" s="95" t="s">
        <v>123</v>
      </c>
      <c r="B34" s="204">
        <v>110</v>
      </c>
      <c r="C34" s="66" t="s">
        <v>27</v>
      </c>
      <c r="D34" s="49" t="s">
        <v>327</v>
      </c>
      <c r="E34" s="49" t="s">
        <v>131</v>
      </c>
      <c r="F34" s="49" t="s">
        <v>132</v>
      </c>
      <c r="G34" s="49" t="s">
        <v>133</v>
      </c>
      <c r="H34" s="49"/>
      <c r="I34" s="22">
        <v>4131.4</v>
      </c>
      <c r="J34" s="22">
        <v>4131.4</v>
      </c>
      <c r="K34" s="205">
        <v>100.00000000000001</v>
      </c>
      <c r="L34" s="207"/>
      <c r="M34" s="207"/>
    </row>
    <row r="35" spans="1:13" s="142" customFormat="1" ht="28.5">
      <c r="A35" s="92" t="s">
        <v>332</v>
      </c>
      <c r="B35" s="204">
        <v>110</v>
      </c>
      <c r="C35" s="66" t="s">
        <v>27</v>
      </c>
      <c r="D35" s="49" t="s">
        <v>327</v>
      </c>
      <c r="E35" s="49" t="s">
        <v>114</v>
      </c>
      <c r="F35" s="49" t="s">
        <v>132</v>
      </c>
      <c r="G35" s="49" t="s">
        <v>133</v>
      </c>
      <c r="H35" s="49"/>
      <c r="I35" s="22">
        <v>4131.4</v>
      </c>
      <c r="J35" s="22">
        <v>4131.4</v>
      </c>
      <c r="K35" s="205">
        <v>100.00000000000001</v>
      </c>
      <c r="L35" s="207"/>
      <c r="M35" s="207"/>
    </row>
    <row r="36" spans="1:13" s="206" customFormat="1" ht="28.5">
      <c r="A36" s="92" t="s">
        <v>333</v>
      </c>
      <c r="B36" s="204">
        <v>110</v>
      </c>
      <c r="C36" s="66" t="s">
        <v>27</v>
      </c>
      <c r="D36" s="49" t="s">
        <v>327</v>
      </c>
      <c r="E36" s="49" t="s">
        <v>114</v>
      </c>
      <c r="F36" s="49" t="s">
        <v>130</v>
      </c>
      <c r="G36" s="49" t="s">
        <v>133</v>
      </c>
      <c r="H36" s="49"/>
      <c r="I36" s="22">
        <v>4131.4</v>
      </c>
      <c r="J36" s="22">
        <v>4131.4</v>
      </c>
      <c r="K36" s="205">
        <v>100.00000000000001</v>
      </c>
      <c r="L36" s="210"/>
      <c r="M36" s="210"/>
    </row>
    <row r="37" spans="1:13" s="207" customFormat="1" ht="15">
      <c r="A37" s="84" t="s">
        <v>334</v>
      </c>
      <c r="B37" s="208">
        <v>110</v>
      </c>
      <c r="C37" s="71" t="s">
        <v>27</v>
      </c>
      <c r="D37" s="70" t="s">
        <v>327</v>
      </c>
      <c r="E37" s="70" t="s">
        <v>114</v>
      </c>
      <c r="F37" s="70" t="s">
        <v>130</v>
      </c>
      <c r="G37" s="70" t="s">
        <v>335</v>
      </c>
      <c r="H37" s="70"/>
      <c r="I37" s="52">
        <v>3362.5</v>
      </c>
      <c r="J37" s="52">
        <v>3362.5</v>
      </c>
      <c r="K37" s="205">
        <v>100</v>
      </c>
      <c r="L37" s="206"/>
      <c r="M37" s="206"/>
    </row>
    <row r="38" spans="1:11" s="142" customFormat="1" ht="45">
      <c r="A38" s="81" t="s">
        <v>609</v>
      </c>
      <c r="B38" s="208">
        <v>110</v>
      </c>
      <c r="C38" s="71" t="s">
        <v>27</v>
      </c>
      <c r="D38" s="70" t="s">
        <v>327</v>
      </c>
      <c r="E38" s="70" t="s">
        <v>114</v>
      </c>
      <c r="F38" s="70" t="s">
        <v>130</v>
      </c>
      <c r="G38" s="70" t="s">
        <v>335</v>
      </c>
      <c r="H38" s="70" t="s">
        <v>610</v>
      </c>
      <c r="I38" s="52">
        <v>3225.5</v>
      </c>
      <c r="J38" s="52">
        <v>3225.5</v>
      </c>
      <c r="K38" s="205">
        <v>99.99999999999999</v>
      </c>
    </row>
    <row r="39" spans="1:13" s="206" customFormat="1" ht="15">
      <c r="A39" s="81" t="s">
        <v>612</v>
      </c>
      <c r="B39" s="208">
        <v>110</v>
      </c>
      <c r="C39" s="71" t="s">
        <v>27</v>
      </c>
      <c r="D39" s="70" t="s">
        <v>327</v>
      </c>
      <c r="E39" s="70" t="s">
        <v>114</v>
      </c>
      <c r="F39" s="70" t="s">
        <v>130</v>
      </c>
      <c r="G39" s="70" t="s">
        <v>335</v>
      </c>
      <c r="H39" s="70" t="s">
        <v>611</v>
      </c>
      <c r="I39" s="52">
        <v>137</v>
      </c>
      <c r="J39" s="52">
        <v>137</v>
      </c>
      <c r="K39" s="205">
        <v>99.99999999999999</v>
      </c>
      <c r="L39" s="142"/>
      <c r="M39" s="142"/>
    </row>
    <row r="40" spans="1:13" s="142" customFormat="1" ht="15">
      <c r="A40" s="84" t="s">
        <v>336</v>
      </c>
      <c r="B40" s="208">
        <v>110</v>
      </c>
      <c r="C40" s="71" t="s">
        <v>27</v>
      </c>
      <c r="D40" s="70" t="s">
        <v>327</v>
      </c>
      <c r="E40" s="70" t="s">
        <v>114</v>
      </c>
      <c r="F40" s="70" t="s">
        <v>130</v>
      </c>
      <c r="G40" s="70" t="s">
        <v>337</v>
      </c>
      <c r="H40" s="70"/>
      <c r="I40" s="52">
        <v>768.9000000000001</v>
      </c>
      <c r="J40" s="52">
        <v>768.9000000000001</v>
      </c>
      <c r="K40" s="205">
        <v>100</v>
      </c>
      <c r="L40" s="206"/>
      <c r="M40" s="206"/>
    </row>
    <row r="41" spans="1:13" s="142" customFormat="1" ht="45">
      <c r="A41" s="81" t="s">
        <v>609</v>
      </c>
      <c r="B41" s="208">
        <v>110</v>
      </c>
      <c r="C41" s="71" t="s">
        <v>27</v>
      </c>
      <c r="D41" s="70" t="s">
        <v>327</v>
      </c>
      <c r="E41" s="70" t="s">
        <v>114</v>
      </c>
      <c r="F41" s="70" t="s">
        <v>130</v>
      </c>
      <c r="G41" s="70" t="s">
        <v>337</v>
      </c>
      <c r="H41" s="70" t="s">
        <v>610</v>
      </c>
      <c r="I41" s="52">
        <v>724.7</v>
      </c>
      <c r="J41" s="52">
        <v>724.7</v>
      </c>
      <c r="K41" s="205">
        <v>100</v>
      </c>
      <c r="L41" s="206"/>
      <c r="M41" s="206"/>
    </row>
    <row r="42" spans="1:11" s="206" customFormat="1" ht="15">
      <c r="A42" s="81" t="s">
        <v>612</v>
      </c>
      <c r="B42" s="208">
        <v>110</v>
      </c>
      <c r="C42" s="71" t="s">
        <v>27</v>
      </c>
      <c r="D42" s="70" t="s">
        <v>327</v>
      </c>
      <c r="E42" s="70" t="s">
        <v>114</v>
      </c>
      <c r="F42" s="70" t="s">
        <v>130</v>
      </c>
      <c r="G42" s="70" t="s">
        <v>337</v>
      </c>
      <c r="H42" s="70" t="s">
        <v>611</v>
      </c>
      <c r="I42" s="52">
        <v>44.2</v>
      </c>
      <c r="J42" s="52">
        <v>44.2</v>
      </c>
      <c r="K42" s="205">
        <v>100</v>
      </c>
    </row>
    <row r="43" spans="1:11" s="206" customFormat="1" ht="28.5">
      <c r="A43" s="95" t="s">
        <v>384</v>
      </c>
      <c r="B43" s="204" t="s">
        <v>5</v>
      </c>
      <c r="C43" s="66" t="s">
        <v>27</v>
      </c>
      <c r="D43" s="66">
        <v>67</v>
      </c>
      <c r="E43" s="66">
        <v>0</v>
      </c>
      <c r="F43" s="66" t="s">
        <v>132</v>
      </c>
      <c r="G43" s="66" t="s">
        <v>133</v>
      </c>
      <c r="H43" s="65"/>
      <c r="I43" s="22">
        <v>112268.10000000002</v>
      </c>
      <c r="J43" s="22">
        <v>108912.3</v>
      </c>
      <c r="K43" s="205">
        <v>97.0109051458072</v>
      </c>
    </row>
    <row r="44" spans="1:11" s="206" customFormat="1" ht="33.75" customHeight="1">
      <c r="A44" s="92" t="s">
        <v>390</v>
      </c>
      <c r="B44" s="204" t="s">
        <v>5</v>
      </c>
      <c r="C44" s="66" t="s">
        <v>27</v>
      </c>
      <c r="D44" s="49" t="s">
        <v>385</v>
      </c>
      <c r="E44" s="49" t="s">
        <v>115</v>
      </c>
      <c r="F44" s="49" t="s">
        <v>132</v>
      </c>
      <c r="G44" s="49" t="s">
        <v>133</v>
      </c>
      <c r="H44" s="49"/>
      <c r="I44" s="22">
        <v>3542.5999999999995</v>
      </c>
      <c r="J44" s="22">
        <v>3478.1</v>
      </c>
      <c r="K44" s="205">
        <v>98.1793033365325</v>
      </c>
    </row>
    <row r="45" spans="1:11" s="206" customFormat="1" ht="14.25">
      <c r="A45" s="93" t="s">
        <v>387</v>
      </c>
      <c r="B45" s="204" t="s">
        <v>5</v>
      </c>
      <c r="C45" s="66" t="s">
        <v>27</v>
      </c>
      <c r="D45" s="66" t="s">
        <v>385</v>
      </c>
      <c r="E45" s="66" t="s">
        <v>115</v>
      </c>
      <c r="F45" s="66" t="s">
        <v>130</v>
      </c>
      <c r="G45" s="66" t="s">
        <v>133</v>
      </c>
      <c r="H45" s="65"/>
      <c r="I45" s="22">
        <v>3542.5999999999995</v>
      </c>
      <c r="J45" s="22">
        <v>3478.1</v>
      </c>
      <c r="K45" s="205">
        <v>98.1793033365325</v>
      </c>
    </row>
    <row r="46" spans="1:11" s="206" customFormat="1" ht="15">
      <c r="A46" s="81" t="s">
        <v>388</v>
      </c>
      <c r="B46" s="208" t="s">
        <v>5</v>
      </c>
      <c r="C46" s="71" t="s">
        <v>27</v>
      </c>
      <c r="D46" s="71" t="s">
        <v>385</v>
      </c>
      <c r="E46" s="71" t="s">
        <v>115</v>
      </c>
      <c r="F46" s="71" t="s">
        <v>130</v>
      </c>
      <c r="G46" s="71" t="s">
        <v>389</v>
      </c>
      <c r="H46" s="86"/>
      <c r="I46" s="52">
        <v>3498.5999999999995</v>
      </c>
      <c r="J46" s="52">
        <v>3434.1</v>
      </c>
      <c r="K46" s="205">
        <v>98.15640541931059</v>
      </c>
    </row>
    <row r="47" spans="1:11" s="206" customFormat="1" ht="45">
      <c r="A47" s="81" t="s">
        <v>609</v>
      </c>
      <c r="B47" s="208" t="s">
        <v>5</v>
      </c>
      <c r="C47" s="71" t="s">
        <v>27</v>
      </c>
      <c r="D47" s="71" t="s">
        <v>385</v>
      </c>
      <c r="E47" s="71" t="s">
        <v>115</v>
      </c>
      <c r="F47" s="71" t="s">
        <v>130</v>
      </c>
      <c r="G47" s="71" t="s">
        <v>389</v>
      </c>
      <c r="H47" s="86">
        <v>100</v>
      </c>
      <c r="I47" s="52">
        <v>3498.5999999999995</v>
      </c>
      <c r="J47" s="52">
        <v>3434.1</v>
      </c>
      <c r="K47" s="205">
        <v>98.15640541931059</v>
      </c>
    </row>
    <row r="48" spans="1:11" s="206" customFormat="1" ht="33.75" customHeight="1">
      <c r="A48" s="81" t="s">
        <v>980</v>
      </c>
      <c r="B48" s="208">
        <v>110</v>
      </c>
      <c r="C48" s="71" t="s">
        <v>27</v>
      </c>
      <c r="D48" s="71" t="s">
        <v>385</v>
      </c>
      <c r="E48" s="71" t="s">
        <v>115</v>
      </c>
      <c r="F48" s="71" t="s">
        <v>130</v>
      </c>
      <c r="G48" s="71" t="s">
        <v>979</v>
      </c>
      <c r="H48" s="70"/>
      <c r="I48" s="52">
        <v>44</v>
      </c>
      <c r="J48" s="52">
        <v>44</v>
      </c>
      <c r="K48" s="205">
        <v>100</v>
      </c>
    </row>
    <row r="49" spans="1:11" s="206" customFormat="1" ht="45">
      <c r="A49" s="81" t="s">
        <v>609</v>
      </c>
      <c r="B49" s="208">
        <v>110</v>
      </c>
      <c r="C49" s="71" t="s">
        <v>27</v>
      </c>
      <c r="D49" s="71" t="s">
        <v>385</v>
      </c>
      <c r="E49" s="71" t="s">
        <v>115</v>
      </c>
      <c r="F49" s="71" t="s">
        <v>130</v>
      </c>
      <c r="G49" s="71" t="s">
        <v>979</v>
      </c>
      <c r="H49" s="70" t="s">
        <v>610</v>
      </c>
      <c r="I49" s="52">
        <v>44</v>
      </c>
      <c r="J49" s="52">
        <v>44</v>
      </c>
      <c r="K49" s="205">
        <v>100</v>
      </c>
    </row>
    <row r="50" spans="1:11" s="206" customFormat="1" ht="17.25" customHeight="1">
      <c r="A50" s="92" t="s">
        <v>485</v>
      </c>
      <c r="B50" s="204" t="s">
        <v>5</v>
      </c>
      <c r="C50" s="66" t="s">
        <v>27</v>
      </c>
      <c r="D50" s="49" t="s">
        <v>385</v>
      </c>
      <c r="E50" s="49" t="s">
        <v>117</v>
      </c>
      <c r="F50" s="49" t="s">
        <v>132</v>
      </c>
      <c r="G50" s="49" t="s">
        <v>133</v>
      </c>
      <c r="H50" s="49"/>
      <c r="I50" s="22">
        <v>108725.50000000001</v>
      </c>
      <c r="J50" s="22">
        <v>105434.2</v>
      </c>
      <c r="K50" s="205">
        <v>96.97283525943774</v>
      </c>
    </row>
    <row r="51" spans="1:13" s="206" customFormat="1" ht="14.25">
      <c r="A51" s="93" t="s">
        <v>387</v>
      </c>
      <c r="B51" s="204" t="s">
        <v>5</v>
      </c>
      <c r="C51" s="66" t="s">
        <v>27</v>
      </c>
      <c r="D51" s="66" t="s">
        <v>385</v>
      </c>
      <c r="E51" s="66" t="s">
        <v>117</v>
      </c>
      <c r="F51" s="66" t="s">
        <v>130</v>
      </c>
      <c r="G51" s="66" t="s">
        <v>133</v>
      </c>
      <c r="H51" s="65"/>
      <c r="I51" s="22">
        <v>108725.50000000001</v>
      </c>
      <c r="J51" s="22">
        <v>105434.2</v>
      </c>
      <c r="K51" s="205">
        <v>96.97283525943774</v>
      </c>
      <c r="L51" s="210"/>
      <c r="M51" s="210"/>
    </row>
    <row r="52" spans="1:11" s="140" customFormat="1" ht="15">
      <c r="A52" s="81" t="s">
        <v>388</v>
      </c>
      <c r="B52" s="208" t="s">
        <v>5</v>
      </c>
      <c r="C52" s="71" t="s">
        <v>27</v>
      </c>
      <c r="D52" s="71" t="s">
        <v>385</v>
      </c>
      <c r="E52" s="71" t="s">
        <v>117</v>
      </c>
      <c r="F52" s="71" t="s">
        <v>130</v>
      </c>
      <c r="G52" s="71" t="s">
        <v>389</v>
      </c>
      <c r="H52" s="86"/>
      <c r="I52" s="52">
        <v>75244.8</v>
      </c>
      <c r="J52" s="52">
        <v>73496.8</v>
      </c>
      <c r="K52" s="205">
        <v>97.67691587990134</v>
      </c>
    </row>
    <row r="53" spans="1:13" s="140" customFormat="1" ht="45">
      <c r="A53" s="81" t="s">
        <v>609</v>
      </c>
      <c r="B53" s="208" t="s">
        <v>5</v>
      </c>
      <c r="C53" s="71" t="s">
        <v>27</v>
      </c>
      <c r="D53" s="71" t="s">
        <v>385</v>
      </c>
      <c r="E53" s="71" t="s">
        <v>117</v>
      </c>
      <c r="F53" s="71" t="s">
        <v>130</v>
      </c>
      <c r="G53" s="71" t="s">
        <v>389</v>
      </c>
      <c r="H53" s="86">
        <v>100</v>
      </c>
      <c r="I53" s="52">
        <v>71001.6</v>
      </c>
      <c r="J53" s="52">
        <v>70036</v>
      </c>
      <c r="K53" s="205">
        <v>98.64003064719667</v>
      </c>
      <c r="M53" s="192"/>
    </row>
    <row r="54" spans="1:13" s="140" customFormat="1" ht="15">
      <c r="A54" s="81" t="s">
        <v>612</v>
      </c>
      <c r="B54" s="208" t="s">
        <v>5</v>
      </c>
      <c r="C54" s="71" t="s">
        <v>27</v>
      </c>
      <c r="D54" s="71" t="s">
        <v>385</v>
      </c>
      <c r="E54" s="71" t="s">
        <v>117</v>
      </c>
      <c r="F54" s="71" t="s">
        <v>130</v>
      </c>
      <c r="G54" s="71" t="s">
        <v>389</v>
      </c>
      <c r="H54" s="86">
        <v>200</v>
      </c>
      <c r="I54" s="52">
        <v>3951.8</v>
      </c>
      <c r="J54" s="52">
        <v>3370.2</v>
      </c>
      <c r="K54" s="205">
        <v>85.28265600485854</v>
      </c>
      <c r="L54" s="206"/>
      <c r="M54" s="206"/>
    </row>
    <row r="55" spans="1:13" s="140" customFormat="1" ht="15">
      <c r="A55" s="81" t="s">
        <v>613</v>
      </c>
      <c r="B55" s="208" t="s">
        <v>5</v>
      </c>
      <c r="C55" s="71" t="s">
        <v>27</v>
      </c>
      <c r="D55" s="71" t="s">
        <v>385</v>
      </c>
      <c r="E55" s="71" t="s">
        <v>117</v>
      </c>
      <c r="F55" s="71" t="s">
        <v>130</v>
      </c>
      <c r="G55" s="71" t="s">
        <v>389</v>
      </c>
      <c r="H55" s="86">
        <v>800</v>
      </c>
      <c r="I55" s="52">
        <v>291.4</v>
      </c>
      <c r="J55" s="52">
        <v>90.6</v>
      </c>
      <c r="K55" s="205">
        <v>31.091283459162664</v>
      </c>
      <c r="L55" s="207"/>
      <c r="M55" s="207"/>
    </row>
    <row r="56" spans="1:13" s="206" customFormat="1" ht="30" hidden="1">
      <c r="A56" s="81" t="s">
        <v>395</v>
      </c>
      <c r="B56" s="208" t="s">
        <v>5</v>
      </c>
      <c r="C56" s="71" t="s">
        <v>27</v>
      </c>
      <c r="D56" s="71" t="s">
        <v>385</v>
      </c>
      <c r="E56" s="71" t="s">
        <v>117</v>
      </c>
      <c r="F56" s="71" t="s">
        <v>130</v>
      </c>
      <c r="G56" s="71" t="s">
        <v>396</v>
      </c>
      <c r="H56" s="70"/>
      <c r="I56" s="52">
        <v>0</v>
      </c>
      <c r="J56" s="52">
        <v>0</v>
      </c>
      <c r="K56" s="205" t="e">
        <v>#DIV/0!</v>
      </c>
      <c r="L56" s="207"/>
      <c r="M56" s="207"/>
    </row>
    <row r="57" spans="1:11" s="207" customFormat="1" ht="24.75" customHeight="1" hidden="1">
      <c r="A57" s="81" t="s">
        <v>609</v>
      </c>
      <c r="B57" s="208" t="s">
        <v>5</v>
      </c>
      <c r="C57" s="71" t="s">
        <v>27</v>
      </c>
      <c r="D57" s="71" t="s">
        <v>385</v>
      </c>
      <c r="E57" s="71" t="s">
        <v>117</v>
      </c>
      <c r="F57" s="71" t="s">
        <v>130</v>
      </c>
      <c r="G57" s="71" t="s">
        <v>396</v>
      </c>
      <c r="H57" s="70" t="s">
        <v>610</v>
      </c>
      <c r="I57" s="52"/>
      <c r="J57" s="211"/>
      <c r="K57" s="205" t="e">
        <v>#DIV/0!</v>
      </c>
    </row>
    <row r="58" spans="1:11" s="207" customFormat="1" ht="32.25" customHeight="1">
      <c r="A58" s="81" t="s">
        <v>980</v>
      </c>
      <c r="B58" s="208">
        <v>110</v>
      </c>
      <c r="C58" s="71" t="s">
        <v>27</v>
      </c>
      <c r="D58" s="71" t="s">
        <v>385</v>
      </c>
      <c r="E58" s="71" t="s">
        <v>117</v>
      </c>
      <c r="F58" s="71" t="s">
        <v>130</v>
      </c>
      <c r="G58" s="71" t="s">
        <v>979</v>
      </c>
      <c r="H58" s="70"/>
      <c r="I58" s="52">
        <v>1090.6</v>
      </c>
      <c r="J58" s="52">
        <v>1090.6</v>
      </c>
      <c r="K58" s="205">
        <v>100</v>
      </c>
    </row>
    <row r="59" spans="1:11" s="207" customFormat="1" ht="49.5" customHeight="1">
      <c r="A59" s="81" t="s">
        <v>609</v>
      </c>
      <c r="B59" s="208">
        <v>110</v>
      </c>
      <c r="C59" s="71" t="s">
        <v>27</v>
      </c>
      <c r="D59" s="71" t="s">
        <v>385</v>
      </c>
      <c r="E59" s="71" t="s">
        <v>117</v>
      </c>
      <c r="F59" s="71" t="s">
        <v>130</v>
      </c>
      <c r="G59" s="71" t="s">
        <v>979</v>
      </c>
      <c r="H59" s="70" t="s">
        <v>610</v>
      </c>
      <c r="I59" s="99">
        <v>1090.6</v>
      </c>
      <c r="J59" s="99">
        <v>1090.6</v>
      </c>
      <c r="K59" s="205">
        <v>100</v>
      </c>
    </row>
    <row r="60" spans="1:11" s="207" customFormat="1" ht="45">
      <c r="A60" s="81" t="s">
        <v>892</v>
      </c>
      <c r="B60" s="208" t="s">
        <v>5</v>
      </c>
      <c r="C60" s="71" t="s">
        <v>27</v>
      </c>
      <c r="D60" s="71" t="s">
        <v>385</v>
      </c>
      <c r="E60" s="71" t="s">
        <v>117</v>
      </c>
      <c r="F60" s="71" t="s">
        <v>130</v>
      </c>
      <c r="G60" s="71" t="s">
        <v>893</v>
      </c>
      <c r="H60" s="70"/>
      <c r="I60" s="52">
        <v>2473.6</v>
      </c>
      <c r="J60" s="52">
        <v>930.4</v>
      </c>
      <c r="K60" s="205">
        <v>37.61319534282018</v>
      </c>
    </row>
    <row r="61" spans="1:11" s="207" customFormat="1" ht="15">
      <c r="A61" s="81" t="s">
        <v>612</v>
      </c>
      <c r="B61" s="208" t="s">
        <v>5</v>
      </c>
      <c r="C61" s="71" t="s">
        <v>27</v>
      </c>
      <c r="D61" s="71" t="s">
        <v>385</v>
      </c>
      <c r="E61" s="71" t="s">
        <v>117</v>
      </c>
      <c r="F61" s="71" t="s">
        <v>130</v>
      </c>
      <c r="G61" s="71" t="s">
        <v>893</v>
      </c>
      <c r="H61" s="86">
        <v>200</v>
      </c>
      <c r="I61" s="99">
        <v>2473.6</v>
      </c>
      <c r="J61" s="99">
        <v>930.4</v>
      </c>
      <c r="K61" s="205">
        <v>37.61319534282018</v>
      </c>
    </row>
    <row r="62" spans="1:11" s="207" customFormat="1" ht="15">
      <c r="A62" s="81" t="s">
        <v>313</v>
      </c>
      <c r="B62" s="208" t="s">
        <v>5</v>
      </c>
      <c r="C62" s="71" t="s">
        <v>27</v>
      </c>
      <c r="D62" s="71" t="s">
        <v>385</v>
      </c>
      <c r="E62" s="71" t="s">
        <v>117</v>
      </c>
      <c r="F62" s="71" t="s">
        <v>130</v>
      </c>
      <c r="G62" s="71" t="s">
        <v>314</v>
      </c>
      <c r="H62" s="70"/>
      <c r="I62" s="52">
        <v>7027</v>
      </c>
      <c r="J62" s="52">
        <v>7027</v>
      </c>
      <c r="K62" s="205">
        <v>100</v>
      </c>
    </row>
    <row r="63" spans="1:11" s="207" customFormat="1" ht="45">
      <c r="A63" s="81" t="s">
        <v>609</v>
      </c>
      <c r="B63" s="208" t="s">
        <v>5</v>
      </c>
      <c r="C63" s="71" t="s">
        <v>27</v>
      </c>
      <c r="D63" s="71" t="s">
        <v>385</v>
      </c>
      <c r="E63" s="71" t="s">
        <v>117</v>
      </c>
      <c r="F63" s="71" t="s">
        <v>130</v>
      </c>
      <c r="G63" s="71" t="s">
        <v>314</v>
      </c>
      <c r="H63" s="70" t="s">
        <v>610</v>
      </c>
      <c r="I63" s="52">
        <v>6884.2</v>
      </c>
      <c r="J63" s="52">
        <v>6884.2</v>
      </c>
      <c r="K63" s="205">
        <v>100</v>
      </c>
    </row>
    <row r="64" spans="1:11" s="207" customFormat="1" ht="15">
      <c r="A64" s="81" t="s">
        <v>612</v>
      </c>
      <c r="B64" s="208" t="s">
        <v>5</v>
      </c>
      <c r="C64" s="71" t="s">
        <v>27</v>
      </c>
      <c r="D64" s="71" t="s">
        <v>385</v>
      </c>
      <c r="E64" s="71" t="s">
        <v>117</v>
      </c>
      <c r="F64" s="71" t="s">
        <v>130</v>
      </c>
      <c r="G64" s="71" t="s">
        <v>314</v>
      </c>
      <c r="H64" s="70" t="s">
        <v>611</v>
      </c>
      <c r="I64" s="52">
        <v>142.8</v>
      </c>
      <c r="J64" s="52">
        <v>142.8</v>
      </c>
      <c r="K64" s="205">
        <v>100</v>
      </c>
    </row>
    <row r="65" spans="1:11" s="207" customFormat="1" ht="15" hidden="1">
      <c r="A65" s="81" t="s">
        <v>613</v>
      </c>
      <c r="B65" s="208" t="s">
        <v>5</v>
      </c>
      <c r="C65" s="71" t="s">
        <v>27</v>
      </c>
      <c r="D65" s="71" t="s">
        <v>385</v>
      </c>
      <c r="E65" s="71" t="s">
        <v>117</v>
      </c>
      <c r="F65" s="71" t="s">
        <v>130</v>
      </c>
      <c r="G65" s="71" t="s">
        <v>314</v>
      </c>
      <c r="H65" s="70" t="s">
        <v>614</v>
      </c>
      <c r="I65" s="52"/>
      <c r="J65" s="211"/>
      <c r="K65" s="205" t="e">
        <v>#DIV/0!</v>
      </c>
    </row>
    <row r="66" spans="1:11" s="207" customFormat="1" ht="15">
      <c r="A66" s="81" t="s">
        <v>401</v>
      </c>
      <c r="B66" s="208">
        <v>110</v>
      </c>
      <c r="C66" s="71" t="s">
        <v>27</v>
      </c>
      <c r="D66" s="71" t="s">
        <v>385</v>
      </c>
      <c r="E66" s="71" t="s">
        <v>117</v>
      </c>
      <c r="F66" s="71" t="s">
        <v>130</v>
      </c>
      <c r="G66" s="71" t="s">
        <v>402</v>
      </c>
      <c r="H66" s="70"/>
      <c r="I66" s="52">
        <v>606.6</v>
      </c>
      <c r="J66" s="52">
        <v>606.6</v>
      </c>
      <c r="K66" s="205">
        <v>100</v>
      </c>
    </row>
    <row r="67" spans="1:11" s="207" customFormat="1" ht="45">
      <c r="A67" s="81" t="s">
        <v>609</v>
      </c>
      <c r="B67" s="208">
        <v>110</v>
      </c>
      <c r="C67" s="71" t="s">
        <v>27</v>
      </c>
      <c r="D67" s="71" t="s">
        <v>385</v>
      </c>
      <c r="E67" s="71" t="s">
        <v>117</v>
      </c>
      <c r="F67" s="71" t="s">
        <v>130</v>
      </c>
      <c r="G67" s="71" t="s">
        <v>402</v>
      </c>
      <c r="H67" s="70" t="s">
        <v>610</v>
      </c>
      <c r="I67" s="52">
        <v>606.6</v>
      </c>
      <c r="J67" s="52">
        <v>606.6</v>
      </c>
      <c r="K67" s="205">
        <v>100</v>
      </c>
    </row>
    <row r="68" spans="1:11" s="207" customFormat="1" ht="30">
      <c r="A68" s="81" t="s">
        <v>403</v>
      </c>
      <c r="B68" s="212" t="s">
        <v>5</v>
      </c>
      <c r="C68" s="71" t="s">
        <v>27</v>
      </c>
      <c r="D68" s="71" t="s">
        <v>385</v>
      </c>
      <c r="E68" s="71" t="s">
        <v>117</v>
      </c>
      <c r="F68" s="71" t="s">
        <v>130</v>
      </c>
      <c r="G68" s="71" t="s">
        <v>404</v>
      </c>
      <c r="H68" s="96"/>
      <c r="I68" s="213">
        <v>426.90000000000003</v>
      </c>
      <c r="J68" s="213">
        <v>426.90000000000003</v>
      </c>
      <c r="K68" s="205">
        <v>100</v>
      </c>
    </row>
    <row r="69" spans="1:11" s="207" customFormat="1" ht="45">
      <c r="A69" s="81" t="s">
        <v>609</v>
      </c>
      <c r="B69" s="208" t="s">
        <v>5</v>
      </c>
      <c r="C69" s="71" t="s">
        <v>27</v>
      </c>
      <c r="D69" s="71" t="s">
        <v>385</v>
      </c>
      <c r="E69" s="71" t="s">
        <v>117</v>
      </c>
      <c r="F69" s="71" t="s">
        <v>130</v>
      </c>
      <c r="G69" s="71" t="s">
        <v>404</v>
      </c>
      <c r="H69" s="86">
        <v>100</v>
      </c>
      <c r="I69" s="213">
        <v>412.1</v>
      </c>
      <c r="J69" s="213">
        <v>412.1</v>
      </c>
      <c r="K69" s="205">
        <v>100</v>
      </c>
    </row>
    <row r="70" spans="1:11" s="207" customFormat="1" ht="15">
      <c r="A70" s="81" t="s">
        <v>612</v>
      </c>
      <c r="B70" s="208" t="s">
        <v>5</v>
      </c>
      <c r="C70" s="71" t="s">
        <v>27</v>
      </c>
      <c r="D70" s="71" t="s">
        <v>385</v>
      </c>
      <c r="E70" s="71" t="s">
        <v>117</v>
      </c>
      <c r="F70" s="71" t="s">
        <v>130</v>
      </c>
      <c r="G70" s="71" t="s">
        <v>404</v>
      </c>
      <c r="H70" s="70" t="s">
        <v>611</v>
      </c>
      <c r="I70" s="52">
        <v>14.800000000000004</v>
      </c>
      <c r="J70" s="52">
        <v>14.8</v>
      </c>
      <c r="K70" s="205">
        <v>99.99999999999997</v>
      </c>
    </row>
    <row r="71" spans="1:11" s="207" customFormat="1" ht="51" customHeight="1">
      <c r="A71" s="84" t="s">
        <v>951</v>
      </c>
      <c r="B71" s="212" t="s">
        <v>5</v>
      </c>
      <c r="C71" s="71" t="s">
        <v>27</v>
      </c>
      <c r="D71" s="71" t="s">
        <v>385</v>
      </c>
      <c r="E71" s="71" t="s">
        <v>117</v>
      </c>
      <c r="F71" s="71" t="s">
        <v>130</v>
      </c>
      <c r="G71" s="71" t="s">
        <v>950</v>
      </c>
      <c r="H71" s="96"/>
      <c r="I71" s="52">
        <v>2611.5</v>
      </c>
      <c r="J71" s="52">
        <v>2611.4</v>
      </c>
      <c r="K71" s="205">
        <v>99.99617078307487</v>
      </c>
    </row>
    <row r="72" spans="1:11" s="207" customFormat="1" ht="45">
      <c r="A72" s="81" t="s">
        <v>609</v>
      </c>
      <c r="B72" s="208" t="s">
        <v>5</v>
      </c>
      <c r="C72" s="71" t="s">
        <v>27</v>
      </c>
      <c r="D72" s="71" t="s">
        <v>385</v>
      </c>
      <c r="E72" s="71" t="s">
        <v>117</v>
      </c>
      <c r="F72" s="71" t="s">
        <v>130</v>
      </c>
      <c r="G72" s="71" t="s">
        <v>950</v>
      </c>
      <c r="H72" s="86">
        <v>100</v>
      </c>
      <c r="I72" s="52">
        <v>2611.5</v>
      </c>
      <c r="J72" s="52">
        <v>2611.4</v>
      </c>
      <c r="K72" s="205">
        <v>99.99617078307487</v>
      </c>
    </row>
    <row r="73" spans="1:12" s="207" customFormat="1" ht="30">
      <c r="A73" s="81" t="s">
        <v>407</v>
      </c>
      <c r="B73" s="212" t="s">
        <v>5</v>
      </c>
      <c r="C73" s="71" t="s">
        <v>27</v>
      </c>
      <c r="D73" s="71" t="s">
        <v>385</v>
      </c>
      <c r="E73" s="71" t="s">
        <v>117</v>
      </c>
      <c r="F73" s="71" t="s">
        <v>130</v>
      </c>
      <c r="G73" s="71" t="s">
        <v>408</v>
      </c>
      <c r="H73" s="99"/>
      <c r="I73" s="213">
        <v>19244.5</v>
      </c>
      <c r="J73" s="213">
        <v>19244.5</v>
      </c>
      <c r="K73" s="205">
        <v>100</v>
      </c>
      <c r="L73" s="214"/>
    </row>
    <row r="74" spans="1:11" s="207" customFormat="1" ht="45">
      <c r="A74" s="81" t="s">
        <v>609</v>
      </c>
      <c r="B74" s="212" t="s">
        <v>5</v>
      </c>
      <c r="C74" s="71" t="s">
        <v>27</v>
      </c>
      <c r="D74" s="71" t="s">
        <v>385</v>
      </c>
      <c r="E74" s="71" t="s">
        <v>117</v>
      </c>
      <c r="F74" s="71" t="s">
        <v>130</v>
      </c>
      <c r="G74" s="71" t="s">
        <v>408</v>
      </c>
      <c r="H74" s="99">
        <v>100</v>
      </c>
      <c r="I74" s="213">
        <v>18779.6</v>
      </c>
      <c r="J74" s="213">
        <v>18779.6</v>
      </c>
      <c r="K74" s="205">
        <v>100</v>
      </c>
    </row>
    <row r="75" spans="1:11" s="207" customFormat="1" ht="15">
      <c r="A75" s="81" t="s">
        <v>612</v>
      </c>
      <c r="B75" s="212" t="s">
        <v>5</v>
      </c>
      <c r="C75" s="71" t="s">
        <v>27</v>
      </c>
      <c r="D75" s="71" t="s">
        <v>385</v>
      </c>
      <c r="E75" s="71" t="s">
        <v>117</v>
      </c>
      <c r="F75" s="71" t="s">
        <v>130</v>
      </c>
      <c r="G75" s="71" t="s">
        <v>408</v>
      </c>
      <c r="H75" s="99">
        <v>200</v>
      </c>
      <c r="I75" s="213">
        <v>464.9000000000001</v>
      </c>
      <c r="J75" s="213">
        <v>464.9</v>
      </c>
      <c r="K75" s="205">
        <v>99.99999999999997</v>
      </c>
    </row>
    <row r="76" spans="1:11" s="207" customFormat="1" ht="15" hidden="1">
      <c r="A76" s="95" t="s">
        <v>418</v>
      </c>
      <c r="B76" s="218" t="s">
        <v>5</v>
      </c>
      <c r="C76" s="66" t="s">
        <v>27</v>
      </c>
      <c r="D76" s="49" t="s">
        <v>419</v>
      </c>
      <c r="E76" s="49" t="s">
        <v>131</v>
      </c>
      <c r="F76" s="49" t="s">
        <v>132</v>
      </c>
      <c r="G76" s="49" t="s">
        <v>133</v>
      </c>
      <c r="H76" s="108"/>
      <c r="I76" s="54">
        <v>0</v>
      </c>
      <c r="J76" s="54">
        <v>0</v>
      </c>
      <c r="K76" s="205" t="e">
        <v>#DIV/0!</v>
      </c>
    </row>
    <row r="77" spans="1:11" s="207" customFormat="1" ht="15" hidden="1">
      <c r="A77" s="95" t="s">
        <v>387</v>
      </c>
      <c r="B77" s="218" t="s">
        <v>5</v>
      </c>
      <c r="C77" s="66" t="s">
        <v>27</v>
      </c>
      <c r="D77" s="49" t="s">
        <v>419</v>
      </c>
      <c r="E77" s="49" t="s">
        <v>315</v>
      </c>
      <c r="F77" s="49" t="s">
        <v>132</v>
      </c>
      <c r="G77" s="49" t="s">
        <v>133</v>
      </c>
      <c r="H77" s="108"/>
      <c r="I77" s="54">
        <v>0</v>
      </c>
      <c r="J77" s="54">
        <v>0</v>
      </c>
      <c r="K77" s="205" t="e">
        <v>#DIV/0!</v>
      </c>
    </row>
    <row r="78" spans="1:11" s="207" customFormat="1" ht="15" hidden="1">
      <c r="A78" s="92" t="s">
        <v>387</v>
      </c>
      <c r="B78" s="218" t="s">
        <v>5</v>
      </c>
      <c r="C78" s="66" t="s">
        <v>27</v>
      </c>
      <c r="D78" s="49" t="s">
        <v>419</v>
      </c>
      <c r="E78" s="49" t="s">
        <v>315</v>
      </c>
      <c r="F78" s="49" t="s">
        <v>130</v>
      </c>
      <c r="G78" s="49" t="s">
        <v>133</v>
      </c>
      <c r="H78" s="108"/>
      <c r="I78" s="54">
        <v>0</v>
      </c>
      <c r="J78" s="54">
        <v>0</v>
      </c>
      <c r="K78" s="205" t="e">
        <v>#DIV/0!</v>
      </c>
    </row>
    <row r="79" spans="1:11" s="207" customFormat="1" ht="60" hidden="1">
      <c r="A79" s="84" t="s">
        <v>949</v>
      </c>
      <c r="B79" s="212" t="s">
        <v>5</v>
      </c>
      <c r="C79" s="71" t="s">
        <v>27</v>
      </c>
      <c r="D79" s="70" t="s">
        <v>419</v>
      </c>
      <c r="E79" s="70" t="s">
        <v>315</v>
      </c>
      <c r="F79" s="70" t="s">
        <v>130</v>
      </c>
      <c r="G79" s="70" t="s">
        <v>950</v>
      </c>
      <c r="H79" s="99"/>
      <c r="I79" s="213">
        <v>0</v>
      </c>
      <c r="J79" s="213">
        <v>0</v>
      </c>
      <c r="K79" s="205" t="e">
        <v>#DIV/0!</v>
      </c>
    </row>
    <row r="80" spans="1:11" s="207" customFormat="1" ht="15" hidden="1">
      <c r="A80" s="82" t="s">
        <v>619</v>
      </c>
      <c r="B80" s="212" t="s">
        <v>5</v>
      </c>
      <c r="C80" s="71" t="s">
        <v>27</v>
      </c>
      <c r="D80" s="70" t="s">
        <v>419</v>
      </c>
      <c r="E80" s="70" t="s">
        <v>315</v>
      </c>
      <c r="F80" s="70" t="s">
        <v>130</v>
      </c>
      <c r="G80" s="70" t="s">
        <v>950</v>
      </c>
      <c r="H80" s="99">
        <v>500</v>
      </c>
      <c r="I80" s="213"/>
      <c r="J80" s="213"/>
      <c r="K80" s="205" t="e">
        <v>#DIV/0!</v>
      </c>
    </row>
    <row r="81" spans="1:11" s="207" customFormat="1" ht="15" hidden="1">
      <c r="A81" s="95" t="s">
        <v>28</v>
      </c>
      <c r="B81" s="204" t="s">
        <v>5</v>
      </c>
      <c r="C81" s="66" t="s">
        <v>29</v>
      </c>
      <c r="D81" s="49"/>
      <c r="E81" s="49"/>
      <c r="F81" s="49"/>
      <c r="G81" s="49"/>
      <c r="H81" s="49"/>
      <c r="I81" s="22">
        <v>13.4</v>
      </c>
      <c r="J81" s="22">
        <v>0</v>
      </c>
      <c r="K81" s="205">
        <v>0</v>
      </c>
    </row>
    <row r="82" spans="1:11" s="207" customFormat="1" ht="15" hidden="1">
      <c r="A82" s="95" t="s">
        <v>418</v>
      </c>
      <c r="B82" s="204" t="s">
        <v>5</v>
      </c>
      <c r="C82" s="66" t="s">
        <v>29</v>
      </c>
      <c r="D82" s="49" t="s">
        <v>419</v>
      </c>
      <c r="E82" s="49" t="s">
        <v>131</v>
      </c>
      <c r="F82" s="49" t="s">
        <v>132</v>
      </c>
      <c r="G82" s="49" t="s">
        <v>133</v>
      </c>
      <c r="H82" s="49"/>
      <c r="I82" s="22">
        <v>13.4</v>
      </c>
      <c r="J82" s="22">
        <v>0</v>
      </c>
      <c r="K82" s="205">
        <v>0</v>
      </c>
    </row>
    <row r="83" spans="1:11" s="207" customFormat="1" ht="15" hidden="1">
      <c r="A83" s="95" t="s">
        <v>387</v>
      </c>
      <c r="B83" s="204" t="s">
        <v>5</v>
      </c>
      <c r="C83" s="66" t="s">
        <v>29</v>
      </c>
      <c r="D83" s="49" t="s">
        <v>419</v>
      </c>
      <c r="E83" s="49" t="s">
        <v>315</v>
      </c>
      <c r="F83" s="49" t="s">
        <v>132</v>
      </c>
      <c r="G83" s="49" t="s">
        <v>133</v>
      </c>
      <c r="H83" s="49"/>
      <c r="I83" s="22">
        <v>13.4</v>
      </c>
      <c r="J83" s="22">
        <v>0</v>
      </c>
      <c r="K83" s="205">
        <v>0</v>
      </c>
    </row>
    <row r="84" spans="1:11" s="206" customFormat="1" ht="14.25" hidden="1">
      <c r="A84" s="92" t="s">
        <v>387</v>
      </c>
      <c r="B84" s="204" t="s">
        <v>5</v>
      </c>
      <c r="C84" s="66" t="s">
        <v>29</v>
      </c>
      <c r="D84" s="49" t="s">
        <v>419</v>
      </c>
      <c r="E84" s="49" t="s">
        <v>315</v>
      </c>
      <c r="F84" s="49" t="s">
        <v>130</v>
      </c>
      <c r="G84" s="49" t="s">
        <v>133</v>
      </c>
      <c r="H84" s="49"/>
      <c r="I84" s="22">
        <v>13.4</v>
      </c>
      <c r="J84" s="22">
        <v>0</v>
      </c>
      <c r="K84" s="205">
        <v>0</v>
      </c>
    </row>
    <row r="85" spans="1:11" s="207" customFormat="1" ht="45" hidden="1">
      <c r="A85" s="81" t="s">
        <v>451</v>
      </c>
      <c r="B85" s="212" t="s">
        <v>5</v>
      </c>
      <c r="C85" s="71" t="s">
        <v>29</v>
      </c>
      <c r="D85" s="71" t="s">
        <v>419</v>
      </c>
      <c r="E85" s="71" t="s">
        <v>315</v>
      </c>
      <c r="F85" s="70" t="s">
        <v>130</v>
      </c>
      <c r="G85" s="71" t="s">
        <v>452</v>
      </c>
      <c r="H85" s="99"/>
      <c r="I85" s="213">
        <v>13.4</v>
      </c>
      <c r="J85" s="213">
        <v>0</v>
      </c>
      <c r="K85" s="205">
        <v>0</v>
      </c>
    </row>
    <row r="86" spans="1:11" s="207" customFormat="1" ht="15" hidden="1">
      <c r="A86" s="81" t="s">
        <v>612</v>
      </c>
      <c r="B86" s="212" t="s">
        <v>5</v>
      </c>
      <c r="C86" s="71" t="s">
        <v>29</v>
      </c>
      <c r="D86" s="71" t="s">
        <v>419</v>
      </c>
      <c r="E86" s="71" t="s">
        <v>315</v>
      </c>
      <c r="F86" s="70" t="s">
        <v>130</v>
      </c>
      <c r="G86" s="71" t="s">
        <v>452</v>
      </c>
      <c r="H86" s="99">
        <v>200</v>
      </c>
      <c r="I86" s="213">
        <v>13.4</v>
      </c>
      <c r="J86" s="213"/>
      <c r="K86" s="205">
        <v>0</v>
      </c>
    </row>
    <row r="87" spans="1:11" s="207" customFormat="1" ht="15">
      <c r="A87" s="95" t="s">
        <v>34</v>
      </c>
      <c r="B87" s="204" t="s">
        <v>5</v>
      </c>
      <c r="C87" s="66" t="s">
        <v>35</v>
      </c>
      <c r="D87" s="49"/>
      <c r="E87" s="49"/>
      <c r="F87" s="49"/>
      <c r="G87" s="49"/>
      <c r="H87" s="49"/>
      <c r="I87" s="22">
        <v>11489.900000000001</v>
      </c>
      <c r="J87" s="22">
        <v>10775</v>
      </c>
      <c r="K87" s="205">
        <v>93.77801373380098</v>
      </c>
    </row>
    <row r="88" spans="1:13" s="207" customFormat="1" ht="42.75">
      <c r="A88" s="80" t="s">
        <v>317</v>
      </c>
      <c r="B88" s="204" t="s">
        <v>5</v>
      </c>
      <c r="C88" s="66" t="s">
        <v>35</v>
      </c>
      <c r="D88" s="49" t="s">
        <v>286</v>
      </c>
      <c r="E88" s="49" t="s">
        <v>131</v>
      </c>
      <c r="F88" s="49" t="s">
        <v>132</v>
      </c>
      <c r="G88" s="49" t="s">
        <v>133</v>
      </c>
      <c r="H88" s="49"/>
      <c r="I88" s="22">
        <v>500</v>
      </c>
      <c r="J88" s="22">
        <v>314.40000000000003</v>
      </c>
      <c r="K88" s="205">
        <v>62.88000000000001</v>
      </c>
      <c r="M88" s="214"/>
    </row>
    <row r="89" spans="1:11" s="207" customFormat="1" ht="28.5">
      <c r="A89" s="68" t="s">
        <v>717</v>
      </c>
      <c r="B89" s="204" t="s">
        <v>5</v>
      </c>
      <c r="C89" s="66" t="s">
        <v>35</v>
      </c>
      <c r="D89" s="49" t="s">
        <v>286</v>
      </c>
      <c r="E89" s="49" t="s">
        <v>117</v>
      </c>
      <c r="F89" s="49" t="s">
        <v>132</v>
      </c>
      <c r="G89" s="49" t="s">
        <v>133</v>
      </c>
      <c r="H89" s="49"/>
      <c r="I89" s="22">
        <v>500</v>
      </c>
      <c r="J89" s="22">
        <v>314.40000000000003</v>
      </c>
      <c r="K89" s="205">
        <v>62.88000000000001</v>
      </c>
    </row>
    <row r="90" spans="1:11" s="207" customFormat="1" ht="21" customHeight="1">
      <c r="A90" s="68" t="s">
        <v>718</v>
      </c>
      <c r="B90" s="204" t="s">
        <v>5</v>
      </c>
      <c r="C90" s="66" t="s">
        <v>35</v>
      </c>
      <c r="D90" s="49" t="s">
        <v>286</v>
      </c>
      <c r="E90" s="49" t="s">
        <v>117</v>
      </c>
      <c r="F90" s="49" t="s">
        <v>130</v>
      </c>
      <c r="G90" s="49" t="s">
        <v>133</v>
      </c>
      <c r="H90" s="49"/>
      <c r="I90" s="22">
        <v>500</v>
      </c>
      <c r="J90" s="22">
        <v>314.40000000000003</v>
      </c>
      <c r="K90" s="205">
        <v>62.88000000000001</v>
      </c>
    </row>
    <row r="91" spans="1:11" s="207" customFormat="1" ht="30">
      <c r="A91" s="72" t="s">
        <v>719</v>
      </c>
      <c r="B91" s="208" t="s">
        <v>5</v>
      </c>
      <c r="C91" s="71" t="s">
        <v>35</v>
      </c>
      <c r="D91" s="70" t="s">
        <v>286</v>
      </c>
      <c r="E91" s="70" t="s">
        <v>117</v>
      </c>
      <c r="F91" s="70" t="s">
        <v>130</v>
      </c>
      <c r="G91" s="71" t="s">
        <v>328</v>
      </c>
      <c r="H91" s="70"/>
      <c r="I91" s="52">
        <v>200</v>
      </c>
      <c r="J91" s="52">
        <v>199.6</v>
      </c>
      <c r="K91" s="205">
        <v>99.8</v>
      </c>
    </row>
    <row r="92" spans="1:11" s="207" customFormat="1" ht="15">
      <c r="A92" s="72" t="s">
        <v>612</v>
      </c>
      <c r="B92" s="208" t="s">
        <v>5</v>
      </c>
      <c r="C92" s="71" t="s">
        <v>35</v>
      </c>
      <c r="D92" s="70" t="s">
        <v>286</v>
      </c>
      <c r="E92" s="70" t="s">
        <v>117</v>
      </c>
      <c r="F92" s="70" t="s">
        <v>130</v>
      </c>
      <c r="G92" s="71" t="s">
        <v>328</v>
      </c>
      <c r="H92" s="70" t="s">
        <v>611</v>
      </c>
      <c r="I92" s="52">
        <v>200</v>
      </c>
      <c r="J92" s="52">
        <v>199.6</v>
      </c>
      <c r="K92" s="205">
        <v>99.8</v>
      </c>
    </row>
    <row r="93" spans="1:11" s="207" customFormat="1" ht="45" hidden="1">
      <c r="A93" s="72" t="s">
        <v>720</v>
      </c>
      <c r="B93" s="208" t="s">
        <v>5</v>
      </c>
      <c r="C93" s="71" t="s">
        <v>35</v>
      </c>
      <c r="D93" s="70" t="s">
        <v>286</v>
      </c>
      <c r="E93" s="70" t="s">
        <v>117</v>
      </c>
      <c r="F93" s="70" t="s">
        <v>130</v>
      </c>
      <c r="G93" s="71" t="s">
        <v>759</v>
      </c>
      <c r="H93" s="70"/>
      <c r="I93" s="52">
        <v>50</v>
      </c>
      <c r="J93" s="52">
        <v>0</v>
      </c>
      <c r="K93" s="205">
        <v>0</v>
      </c>
    </row>
    <row r="94" spans="1:11" s="207" customFormat="1" ht="15" hidden="1">
      <c r="A94" s="72" t="s">
        <v>612</v>
      </c>
      <c r="B94" s="208" t="s">
        <v>5</v>
      </c>
      <c r="C94" s="71" t="s">
        <v>35</v>
      </c>
      <c r="D94" s="70" t="s">
        <v>286</v>
      </c>
      <c r="E94" s="70" t="s">
        <v>117</v>
      </c>
      <c r="F94" s="70" t="s">
        <v>130</v>
      </c>
      <c r="G94" s="71" t="s">
        <v>759</v>
      </c>
      <c r="H94" s="70" t="s">
        <v>611</v>
      </c>
      <c r="I94" s="52">
        <v>50</v>
      </c>
      <c r="J94" s="52"/>
      <c r="K94" s="205">
        <v>0</v>
      </c>
    </row>
    <row r="95" spans="1:11" s="207" customFormat="1" ht="15">
      <c r="A95" s="72" t="s">
        <v>721</v>
      </c>
      <c r="B95" s="208" t="s">
        <v>5</v>
      </c>
      <c r="C95" s="71" t="s">
        <v>35</v>
      </c>
      <c r="D95" s="70" t="s">
        <v>286</v>
      </c>
      <c r="E95" s="70" t="s">
        <v>117</v>
      </c>
      <c r="F95" s="70" t="s">
        <v>130</v>
      </c>
      <c r="G95" s="71" t="s">
        <v>760</v>
      </c>
      <c r="H95" s="70"/>
      <c r="I95" s="52">
        <v>100</v>
      </c>
      <c r="J95" s="52">
        <v>100</v>
      </c>
      <c r="K95" s="205">
        <v>100</v>
      </c>
    </row>
    <row r="96" spans="1:11" s="207" customFormat="1" ht="15">
      <c r="A96" s="72" t="s">
        <v>612</v>
      </c>
      <c r="B96" s="208" t="s">
        <v>5</v>
      </c>
      <c r="C96" s="71" t="s">
        <v>35</v>
      </c>
      <c r="D96" s="70" t="s">
        <v>286</v>
      </c>
      <c r="E96" s="70" t="s">
        <v>117</v>
      </c>
      <c r="F96" s="70" t="s">
        <v>130</v>
      </c>
      <c r="G96" s="71" t="s">
        <v>760</v>
      </c>
      <c r="H96" s="70" t="s">
        <v>611</v>
      </c>
      <c r="I96" s="52">
        <v>100</v>
      </c>
      <c r="J96" s="52">
        <v>100</v>
      </c>
      <c r="K96" s="205">
        <v>100</v>
      </c>
    </row>
    <row r="97" spans="1:11" s="207" customFormat="1" ht="30">
      <c r="A97" s="72" t="s">
        <v>722</v>
      </c>
      <c r="B97" s="208" t="s">
        <v>5</v>
      </c>
      <c r="C97" s="71" t="s">
        <v>35</v>
      </c>
      <c r="D97" s="70" t="s">
        <v>286</v>
      </c>
      <c r="E97" s="70" t="s">
        <v>117</v>
      </c>
      <c r="F97" s="70" t="s">
        <v>130</v>
      </c>
      <c r="G97" s="71" t="s">
        <v>761</v>
      </c>
      <c r="H97" s="70"/>
      <c r="I97" s="52">
        <v>150</v>
      </c>
      <c r="J97" s="52">
        <v>14.8</v>
      </c>
      <c r="K97" s="205">
        <v>9.866666666666667</v>
      </c>
    </row>
    <row r="98" spans="1:11" s="207" customFormat="1" ht="15">
      <c r="A98" s="72" t="s">
        <v>612</v>
      </c>
      <c r="B98" s="208" t="s">
        <v>5</v>
      </c>
      <c r="C98" s="71" t="s">
        <v>35</v>
      </c>
      <c r="D98" s="70" t="s">
        <v>286</v>
      </c>
      <c r="E98" s="70" t="s">
        <v>117</v>
      </c>
      <c r="F98" s="70" t="s">
        <v>130</v>
      </c>
      <c r="G98" s="71" t="s">
        <v>761</v>
      </c>
      <c r="H98" s="70" t="s">
        <v>611</v>
      </c>
      <c r="I98" s="52">
        <v>150</v>
      </c>
      <c r="J98" s="52">
        <v>14.8</v>
      </c>
      <c r="K98" s="205">
        <v>9.866666666666667</v>
      </c>
    </row>
    <row r="99" spans="1:11" s="206" customFormat="1" ht="36.75" customHeight="1">
      <c r="A99" s="85" t="s">
        <v>723</v>
      </c>
      <c r="B99" s="204">
        <v>110</v>
      </c>
      <c r="C99" s="66" t="s">
        <v>35</v>
      </c>
      <c r="D99" s="49" t="s">
        <v>331</v>
      </c>
      <c r="E99" s="49" t="s">
        <v>131</v>
      </c>
      <c r="F99" s="49" t="s">
        <v>132</v>
      </c>
      <c r="G99" s="66" t="s">
        <v>133</v>
      </c>
      <c r="H99" s="49"/>
      <c r="I99" s="22">
        <v>2683</v>
      </c>
      <c r="J99" s="22">
        <v>2483.5</v>
      </c>
      <c r="K99" s="205">
        <v>92.56429370108089</v>
      </c>
    </row>
    <row r="100" spans="1:11" s="207" customFormat="1" ht="15">
      <c r="A100" s="92" t="s">
        <v>365</v>
      </c>
      <c r="B100" s="204" t="s">
        <v>5</v>
      </c>
      <c r="C100" s="66" t="s">
        <v>35</v>
      </c>
      <c r="D100" s="49" t="s">
        <v>331</v>
      </c>
      <c r="E100" s="49" t="s">
        <v>114</v>
      </c>
      <c r="F100" s="49" t="s">
        <v>132</v>
      </c>
      <c r="G100" s="49" t="s">
        <v>133</v>
      </c>
      <c r="H100" s="49"/>
      <c r="I100" s="22">
        <v>1010.9</v>
      </c>
      <c r="J100" s="22">
        <v>854.1</v>
      </c>
      <c r="K100" s="205">
        <v>84.48906914630527</v>
      </c>
    </row>
    <row r="101" spans="1:11" s="206" customFormat="1" ht="30.75" customHeight="1">
      <c r="A101" s="93" t="s">
        <v>366</v>
      </c>
      <c r="B101" s="204" t="s">
        <v>5</v>
      </c>
      <c r="C101" s="66" t="s">
        <v>35</v>
      </c>
      <c r="D101" s="49" t="s">
        <v>331</v>
      </c>
      <c r="E101" s="49" t="s">
        <v>114</v>
      </c>
      <c r="F101" s="49" t="s">
        <v>130</v>
      </c>
      <c r="G101" s="49" t="s">
        <v>133</v>
      </c>
      <c r="H101" s="49"/>
      <c r="I101" s="22">
        <v>874.9</v>
      </c>
      <c r="J101" s="22">
        <v>719.2</v>
      </c>
      <c r="K101" s="205">
        <v>82.2036804206195</v>
      </c>
    </row>
    <row r="102" spans="1:11" s="207" customFormat="1" ht="60">
      <c r="A102" s="84" t="s">
        <v>367</v>
      </c>
      <c r="B102" s="208" t="s">
        <v>5</v>
      </c>
      <c r="C102" s="71" t="s">
        <v>35</v>
      </c>
      <c r="D102" s="70" t="s">
        <v>331</v>
      </c>
      <c r="E102" s="70" t="s">
        <v>114</v>
      </c>
      <c r="F102" s="70" t="s">
        <v>130</v>
      </c>
      <c r="G102" s="70" t="s">
        <v>368</v>
      </c>
      <c r="H102" s="70"/>
      <c r="I102" s="52">
        <v>100</v>
      </c>
      <c r="J102" s="52">
        <v>100</v>
      </c>
      <c r="K102" s="205">
        <v>100</v>
      </c>
    </row>
    <row r="103" spans="1:11" s="207" customFormat="1" ht="15">
      <c r="A103" s="81" t="s">
        <v>612</v>
      </c>
      <c r="B103" s="208" t="s">
        <v>5</v>
      </c>
      <c r="C103" s="71" t="s">
        <v>35</v>
      </c>
      <c r="D103" s="70" t="s">
        <v>331</v>
      </c>
      <c r="E103" s="70" t="s">
        <v>114</v>
      </c>
      <c r="F103" s="70" t="s">
        <v>130</v>
      </c>
      <c r="G103" s="70" t="s">
        <v>368</v>
      </c>
      <c r="H103" s="70" t="s">
        <v>611</v>
      </c>
      <c r="I103" s="52">
        <v>100</v>
      </c>
      <c r="J103" s="52">
        <v>100</v>
      </c>
      <c r="K103" s="205">
        <v>100</v>
      </c>
    </row>
    <row r="104" spans="1:11" s="207" customFormat="1" ht="30" hidden="1">
      <c r="A104" s="84" t="s">
        <v>369</v>
      </c>
      <c r="B104" s="208" t="s">
        <v>5</v>
      </c>
      <c r="C104" s="71" t="s">
        <v>35</v>
      </c>
      <c r="D104" s="70" t="s">
        <v>331</v>
      </c>
      <c r="E104" s="70" t="s">
        <v>114</v>
      </c>
      <c r="F104" s="70" t="s">
        <v>130</v>
      </c>
      <c r="G104" s="70" t="s">
        <v>370</v>
      </c>
      <c r="H104" s="70"/>
      <c r="I104" s="52">
        <v>124</v>
      </c>
      <c r="J104" s="52">
        <v>0</v>
      </c>
      <c r="K104" s="205">
        <v>0</v>
      </c>
    </row>
    <row r="105" spans="1:11" s="207" customFormat="1" ht="15" hidden="1">
      <c r="A105" s="81" t="s">
        <v>612</v>
      </c>
      <c r="B105" s="208" t="s">
        <v>5</v>
      </c>
      <c r="C105" s="71" t="s">
        <v>35</v>
      </c>
      <c r="D105" s="70" t="s">
        <v>331</v>
      </c>
      <c r="E105" s="70" t="s">
        <v>114</v>
      </c>
      <c r="F105" s="70" t="s">
        <v>130</v>
      </c>
      <c r="G105" s="70" t="s">
        <v>370</v>
      </c>
      <c r="H105" s="70" t="s">
        <v>611</v>
      </c>
      <c r="I105" s="52">
        <v>124</v>
      </c>
      <c r="J105" s="52"/>
      <c r="K105" s="205">
        <v>0</v>
      </c>
    </row>
    <row r="106" spans="1:11" s="207" customFormat="1" ht="45" hidden="1">
      <c r="A106" s="84" t="s">
        <v>766</v>
      </c>
      <c r="B106" s="208" t="s">
        <v>5</v>
      </c>
      <c r="C106" s="71" t="s">
        <v>35</v>
      </c>
      <c r="D106" s="70" t="s">
        <v>331</v>
      </c>
      <c r="E106" s="70" t="s">
        <v>114</v>
      </c>
      <c r="F106" s="70" t="s">
        <v>130</v>
      </c>
      <c r="G106" s="70" t="s">
        <v>371</v>
      </c>
      <c r="H106" s="70"/>
      <c r="I106" s="52">
        <v>6.5</v>
      </c>
      <c r="J106" s="52">
        <v>0</v>
      </c>
      <c r="K106" s="205">
        <v>0</v>
      </c>
    </row>
    <row r="107" spans="1:11" s="207" customFormat="1" ht="15" hidden="1">
      <c r="A107" s="81" t="s">
        <v>612</v>
      </c>
      <c r="B107" s="208" t="s">
        <v>5</v>
      </c>
      <c r="C107" s="71" t="s">
        <v>35</v>
      </c>
      <c r="D107" s="70" t="s">
        <v>331</v>
      </c>
      <c r="E107" s="70" t="s">
        <v>114</v>
      </c>
      <c r="F107" s="70" t="s">
        <v>130</v>
      </c>
      <c r="G107" s="70" t="s">
        <v>371</v>
      </c>
      <c r="H107" s="70" t="s">
        <v>611</v>
      </c>
      <c r="I107" s="52">
        <v>6.5</v>
      </c>
      <c r="J107" s="52"/>
      <c r="K107" s="205">
        <v>0</v>
      </c>
    </row>
    <row r="108" spans="1:11" s="207" customFormat="1" ht="30">
      <c r="A108" s="84" t="s">
        <v>372</v>
      </c>
      <c r="B108" s="208" t="s">
        <v>5</v>
      </c>
      <c r="C108" s="71" t="s">
        <v>35</v>
      </c>
      <c r="D108" s="70" t="s">
        <v>331</v>
      </c>
      <c r="E108" s="70" t="s">
        <v>114</v>
      </c>
      <c r="F108" s="70" t="s">
        <v>130</v>
      </c>
      <c r="G108" s="70" t="s">
        <v>373</v>
      </c>
      <c r="H108" s="70"/>
      <c r="I108" s="52">
        <v>644.4</v>
      </c>
      <c r="J108" s="52">
        <v>619.2</v>
      </c>
      <c r="K108" s="205">
        <v>96.08938547486034</v>
      </c>
    </row>
    <row r="109" spans="1:13" s="207" customFormat="1" ht="15">
      <c r="A109" s="81" t="s">
        <v>612</v>
      </c>
      <c r="B109" s="208" t="s">
        <v>5</v>
      </c>
      <c r="C109" s="71" t="s">
        <v>35</v>
      </c>
      <c r="D109" s="70" t="s">
        <v>331</v>
      </c>
      <c r="E109" s="70" t="s">
        <v>114</v>
      </c>
      <c r="F109" s="70" t="s">
        <v>130</v>
      </c>
      <c r="G109" s="70" t="s">
        <v>373</v>
      </c>
      <c r="H109" s="70" t="s">
        <v>611</v>
      </c>
      <c r="I109" s="52">
        <v>644.4</v>
      </c>
      <c r="J109" s="52">
        <v>619.2</v>
      </c>
      <c r="K109" s="205">
        <v>96.08938547486034</v>
      </c>
      <c r="L109" s="206"/>
      <c r="M109" s="206"/>
    </row>
    <row r="110" spans="1:11" s="206" customFormat="1" ht="28.5">
      <c r="A110" s="85" t="s">
        <v>724</v>
      </c>
      <c r="B110" s="204">
        <v>110</v>
      </c>
      <c r="C110" s="66" t="s">
        <v>35</v>
      </c>
      <c r="D110" s="49" t="s">
        <v>331</v>
      </c>
      <c r="E110" s="49" t="s">
        <v>114</v>
      </c>
      <c r="F110" s="49" t="s">
        <v>143</v>
      </c>
      <c r="G110" s="49" t="s">
        <v>133</v>
      </c>
      <c r="H110" s="49"/>
      <c r="I110" s="22">
        <v>136</v>
      </c>
      <c r="J110" s="22">
        <v>134.9</v>
      </c>
      <c r="K110" s="205">
        <v>99.19117647058823</v>
      </c>
    </row>
    <row r="111" spans="1:13" s="207" customFormat="1" ht="30">
      <c r="A111" s="72" t="s">
        <v>364</v>
      </c>
      <c r="B111" s="208">
        <v>110</v>
      </c>
      <c r="C111" s="71" t="s">
        <v>35</v>
      </c>
      <c r="D111" s="70" t="s">
        <v>331</v>
      </c>
      <c r="E111" s="70" t="s">
        <v>114</v>
      </c>
      <c r="F111" s="70" t="s">
        <v>143</v>
      </c>
      <c r="G111" s="70" t="s">
        <v>685</v>
      </c>
      <c r="H111" s="70"/>
      <c r="I111" s="52">
        <v>136</v>
      </c>
      <c r="J111" s="52">
        <v>134.9</v>
      </c>
      <c r="K111" s="205">
        <v>99.19117647058823</v>
      </c>
      <c r="L111" s="206"/>
      <c r="M111" s="206"/>
    </row>
    <row r="112" spans="1:11" s="207" customFormat="1" ht="15">
      <c r="A112" s="72" t="s">
        <v>612</v>
      </c>
      <c r="B112" s="208">
        <v>110</v>
      </c>
      <c r="C112" s="71" t="s">
        <v>35</v>
      </c>
      <c r="D112" s="70" t="s">
        <v>331</v>
      </c>
      <c r="E112" s="70" t="s">
        <v>114</v>
      </c>
      <c r="F112" s="70" t="s">
        <v>143</v>
      </c>
      <c r="G112" s="70" t="s">
        <v>685</v>
      </c>
      <c r="H112" s="70" t="s">
        <v>611</v>
      </c>
      <c r="I112" s="52">
        <v>136</v>
      </c>
      <c r="J112" s="52">
        <v>134.9</v>
      </c>
      <c r="K112" s="205">
        <v>99.19117647058823</v>
      </c>
    </row>
    <row r="113" spans="1:13" s="215" customFormat="1" ht="42.75">
      <c r="A113" s="85" t="s">
        <v>725</v>
      </c>
      <c r="B113" s="204" t="s">
        <v>5</v>
      </c>
      <c r="C113" s="66" t="s">
        <v>35</v>
      </c>
      <c r="D113" s="49" t="s">
        <v>331</v>
      </c>
      <c r="E113" s="49" t="s">
        <v>115</v>
      </c>
      <c r="F113" s="49" t="s">
        <v>132</v>
      </c>
      <c r="G113" s="49" t="s">
        <v>133</v>
      </c>
      <c r="H113" s="49"/>
      <c r="I113" s="22">
        <v>51.7</v>
      </c>
      <c r="J113" s="22">
        <v>9</v>
      </c>
      <c r="K113" s="205">
        <v>17.408123791102515</v>
      </c>
      <c r="L113" s="193"/>
      <c r="M113" s="193"/>
    </row>
    <row r="114" spans="1:11" s="215" customFormat="1" ht="21.75" customHeight="1">
      <c r="A114" s="85" t="s">
        <v>726</v>
      </c>
      <c r="B114" s="204" t="s">
        <v>5</v>
      </c>
      <c r="C114" s="66" t="s">
        <v>35</v>
      </c>
      <c r="D114" s="49" t="s">
        <v>331</v>
      </c>
      <c r="E114" s="49" t="s">
        <v>115</v>
      </c>
      <c r="F114" s="49" t="s">
        <v>130</v>
      </c>
      <c r="G114" s="49" t="s">
        <v>133</v>
      </c>
      <c r="H114" s="49"/>
      <c r="I114" s="22">
        <v>51.7</v>
      </c>
      <c r="J114" s="22">
        <v>9</v>
      </c>
      <c r="K114" s="205">
        <v>17.408123791102515</v>
      </c>
    </row>
    <row r="115" spans="1:11" ht="30">
      <c r="A115" s="84" t="s">
        <v>323</v>
      </c>
      <c r="B115" s="208" t="s">
        <v>5</v>
      </c>
      <c r="C115" s="71" t="s">
        <v>35</v>
      </c>
      <c r="D115" s="70" t="s">
        <v>331</v>
      </c>
      <c r="E115" s="70" t="s">
        <v>115</v>
      </c>
      <c r="F115" s="70" t="s">
        <v>130</v>
      </c>
      <c r="G115" s="70" t="s">
        <v>324</v>
      </c>
      <c r="H115" s="70"/>
      <c r="I115" s="52">
        <v>51.7</v>
      </c>
      <c r="J115" s="52">
        <v>9</v>
      </c>
      <c r="K115" s="205">
        <v>17.408123791102515</v>
      </c>
    </row>
    <row r="116" spans="1:11" ht="15">
      <c r="A116" s="81" t="s">
        <v>612</v>
      </c>
      <c r="B116" s="208" t="s">
        <v>5</v>
      </c>
      <c r="C116" s="71" t="s">
        <v>35</v>
      </c>
      <c r="D116" s="70" t="s">
        <v>331</v>
      </c>
      <c r="E116" s="70" t="s">
        <v>115</v>
      </c>
      <c r="F116" s="70" t="s">
        <v>130</v>
      </c>
      <c r="G116" s="70" t="s">
        <v>324</v>
      </c>
      <c r="H116" s="70" t="s">
        <v>611</v>
      </c>
      <c r="I116" s="52">
        <v>51.7</v>
      </c>
      <c r="J116" s="52">
        <v>9</v>
      </c>
      <c r="K116" s="205">
        <v>17.408123791102515</v>
      </c>
    </row>
    <row r="117" spans="1:13" s="207" customFormat="1" ht="34.5" customHeight="1">
      <c r="A117" s="92" t="s">
        <v>480</v>
      </c>
      <c r="B117" s="204" t="s">
        <v>5</v>
      </c>
      <c r="C117" s="66" t="s">
        <v>35</v>
      </c>
      <c r="D117" s="49" t="s">
        <v>331</v>
      </c>
      <c r="E117" s="49" t="s">
        <v>117</v>
      </c>
      <c r="F117" s="49" t="s">
        <v>132</v>
      </c>
      <c r="G117" s="49" t="s">
        <v>133</v>
      </c>
      <c r="H117" s="49"/>
      <c r="I117" s="22">
        <v>1620.4</v>
      </c>
      <c r="J117" s="22">
        <v>1620.4</v>
      </c>
      <c r="K117" s="205">
        <v>100</v>
      </c>
      <c r="L117" s="206"/>
      <c r="M117" s="206"/>
    </row>
    <row r="118" spans="1:11" s="206" customFormat="1" ht="45.75" customHeight="1">
      <c r="A118" s="93" t="s">
        <v>727</v>
      </c>
      <c r="B118" s="204" t="s">
        <v>5</v>
      </c>
      <c r="C118" s="66" t="s">
        <v>35</v>
      </c>
      <c r="D118" s="49" t="s">
        <v>331</v>
      </c>
      <c r="E118" s="49" t="s">
        <v>117</v>
      </c>
      <c r="F118" s="49" t="s">
        <v>130</v>
      </c>
      <c r="G118" s="49" t="s">
        <v>133</v>
      </c>
      <c r="H118" s="49"/>
      <c r="I118" s="22">
        <v>1620.4</v>
      </c>
      <c r="J118" s="22">
        <v>1620.4</v>
      </c>
      <c r="K118" s="205">
        <v>100</v>
      </c>
    </row>
    <row r="119" spans="1:13" s="206" customFormat="1" ht="30">
      <c r="A119" s="77" t="s">
        <v>632</v>
      </c>
      <c r="B119" s="208" t="s">
        <v>5</v>
      </c>
      <c r="C119" s="71" t="s">
        <v>35</v>
      </c>
      <c r="D119" s="70" t="s">
        <v>331</v>
      </c>
      <c r="E119" s="70" t="s">
        <v>117</v>
      </c>
      <c r="F119" s="70" t="s">
        <v>130</v>
      </c>
      <c r="G119" s="70" t="s">
        <v>381</v>
      </c>
      <c r="H119" s="70"/>
      <c r="I119" s="52">
        <v>759.2</v>
      </c>
      <c r="J119" s="52">
        <v>759.2</v>
      </c>
      <c r="K119" s="205">
        <v>100</v>
      </c>
      <c r="L119" s="207"/>
      <c r="M119" s="207"/>
    </row>
    <row r="120" spans="1:11" s="207" customFormat="1" ht="30">
      <c r="A120" s="84" t="s">
        <v>617</v>
      </c>
      <c r="B120" s="208" t="s">
        <v>5</v>
      </c>
      <c r="C120" s="71" t="s">
        <v>35</v>
      </c>
      <c r="D120" s="70" t="s">
        <v>331</v>
      </c>
      <c r="E120" s="70" t="s">
        <v>117</v>
      </c>
      <c r="F120" s="70" t="s">
        <v>130</v>
      </c>
      <c r="G120" s="70" t="s">
        <v>381</v>
      </c>
      <c r="H120" s="70" t="s">
        <v>618</v>
      </c>
      <c r="I120" s="52">
        <v>759.2</v>
      </c>
      <c r="J120" s="52">
        <v>759.2</v>
      </c>
      <c r="K120" s="205">
        <v>100</v>
      </c>
    </row>
    <row r="121" spans="1:11" s="207" customFormat="1" ht="45">
      <c r="A121" s="84" t="s">
        <v>382</v>
      </c>
      <c r="B121" s="208" t="s">
        <v>5</v>
      </c>
      <c r="C121" s="71" t="s">
        <v>35</v>
      </c>
      <c r="D121" s="70" t="s">
        <v>331</v>
      </c>
      <c r="E121" s="70" t="s">
        <v>117</v>
      </c>
      <c r="F121" s="70" t="s">
        <v>130</v>
      </c>
      <c r="G121" s="70" t="s">
        <v>383</v>
      </c>
      <c r="H121" s="70"/>
      <c r="I121" s="52">
        <v>861.2</v>
      </c>
      <c r="J121" s="52">
        <v>861.2</v>
      </c>
      <c r="K121" s="205">
        <v>100</v>
      </c>
    </row>
    <row r="122" spans="1:11" s="207" customFormat="1" ht="30">
      <c r="A122" s="84" t="s">
        <v>617</v>
      </c>
      <c r="B122" s="208" t="s">
        <v>5</v>
      </c>
      <c r="C122" s="71" t="s">
        <v>35</v>
      </c>
      <c r="D122" s="70" t="s">
        <v>331</v>
      </c>
      <c r="E122" s="70" t="s">
        <v>117</v>
      </c>
      <c r="F122" s="70" t="s">
        <v>130</v>
      </c>
      <c r="G122" s="70" t="s">
        <v>383</v>
      </c>
      <c r="H122" s="70" t="s">
        <v>618</v>
      </c>
      <c r="I122" s="52">
        <v>861.2</v>
      </c>
      <c r="J122" s="52">
        <v>861.2</v>
      </c>
      <c r="K122" s="205">
        <v>100</v>
      </c>
    </row>
    <row r="123" spans="1:11" s="207" customFormat="1" ht="28.5">
      <c r="A123" s="95" t="s">
        <v>384</v>
      </c>
      <c r="B123" s="204" t="s">
        <v>5</v>
      </c>
      <c r="C123" s="66" t="s">
        <v>35</v>
      </c>
      <c r="D123" s="66" t="s">
        <v>385</v>
      </c>
      <c r="E123" s="66" t="s">
        <v>131</v>
      </c>
      <c r="F123" s="66" t="s">
        <v>132</v>
      </c>
      <c r="G123" s="66" t="s">
        <v>133</v>
      </c>
      <c r="H123" s="70"/>
      <c r="I123" s="22">
        <v>5707.499999999999</v>
      </c>
      <c r="J123" s="22">
        <v>5707.5</v>
      </c>
      <c r="K123" s="205">
        <v>100.00000000000001</v>
      </c>
    </row>
    <row r="124" spans="1:11" s="207" customFormat="1" ht="18.75" customHeight="1">
      <c r="A124" s="92" t="s">
        <v>485</v>
      </c>
      <c r="B124" s="204" t="s">
        <v>5</v>
      </c>
      <c r="C124" s="66" t="s">
        <v>35</v>
      </c>
      <c r="D124" s="49" t="s">
        <v>385</v>
      </c>
      <c r="E124" s="49" t="s">
        <v>117</v>
      </c>
      <c r="F124" s="49" t="s">
        <v>132</v>
      </c>
      <c r="G124" s="49" t="s">
        <v>133</v>
      </c>
      <c r="H124" s="70"/>
      <c r="I124" s="22">
        <v>5707.499999999999</v>
      </c>
      <c r="J124" s="22">
        <v>5707.5</v>
      </c>
      <c r="K124" s="205">
        <v>100.00000000000001</v>
      </c>
    </row>
    <row r="125" spans="1:11" s="206" customFormat="1" ht="14.25">
      <c r="A125" s="93" t="s">
        <v>387</v>
      </c>
      <c r="B125" s="204" t="s">
        <v>5</v>
      </c>
      <c r="C125" s="66" t="s">
        <v>35</v>
      </c>
      <c r="D125" s="66" t="s">
        <v>385</v>
      </c>
      <c r="E125" s="66" t="s">
        <v>117</v>
      </c>
      <c r="F125" s="66" t="s">
        <v>130</v>
      </c>
      <c r="G125" s="66" t="s">
        <v>133</v>
      </c>
      <c r="H125" s="65"/>
      <c r="I125" s="22">
        <v>5707.499999999999</v>
      </c>
      <c r="J125" s="22">
        <v>5707.5</v>
      </c>
      <c r="K125" s="205">
        <v>100.00000000000001</v>
      </c>
    </row>
    <row r="126" spans="1:11" s="207" customFormat="1" ht="63.75" customHeight="1">
      <c r="A126" s="81" t="s">
        <v>399</v>
      </c>
      <c r="B126" s="208" t="s">
        <v>5</v>
      </c>
      <c r="C126" s="71" t="s">
        <v>35</v>
      </c>
      <c r="D126" s="71" t="s">
        <v>385</v>
      </c>
      <c r="E126" s="71" t="s">
        <v>117</v>
      </c>
      <c r="F126" s="71" t="s">
        <v>130</v>
      </c>
      <c r="G126" s="71" t="s">
        <v>400</v>
      </c>
      <c r="H126" s="86"/>
      <c r="I126" s="52">
        <v>5707.499999999999</v>
      </c>
      <c r="J126" s="52">
        <v>5707.5</v>
      </c>
      <c r="K126" s="205">
        <v>100.00000000000001</v>
      </c>
    </row>
    <row r="127" spans="1:13" s="207" customFormat="1" ht="45">
      <c r="A127" s="81" t="s">
        <v>609</v>
      </c>
      <c r="B127" s="208" t="s">
        <v>5</v>
      </c>
      <c r="C127" s="71" t="s">
        <v>35</v>
      </c>
      <c r="D127" s="71" t="s">
        <v>385</v>
      </c>
      <c r="E127" s="71" t="s">
        <v>117</v>
      </c>
      <c r="F127" s="71" t="s">
        <v>130</v>
      </c>
      <c r="G127" s="71" t="s">
        <v>400</v>
      </c>
      <c r="H127" s="86">
        <v>100</v>
      </c>
      <c r="I127" s="52">
        <v>4326.299999999999</v>
      </c>
      <c r="J127" s="52">
        <v>4326.3</v>
      </c>
      <c r="K127" s="205">
        <v>100.00000000000003</v>
      </c>
      <c r="L127" s="206"/>
      <c r="M127" s="206"/>
    </row>
    <row r="128" spans="1:11" s="207" customFormat="1" ht="15">
      <c r="A128" s="81" t="s">
        <v>612</v>
      </c>
      <c r="B128" s="208" t="s">
        <v>5</v>
      </c>
      <c r="C128" s="71" t="s">
        <v>35</v>
      </c>
      <c r="D128" s="71" t="s">
        <v>385</v>
      </c>
      <c r="E128" s="71" t="s">
        <v>117</v>
      </c>
      <c r="F128" s="71" t="s">
        <v>130</v>
      </c>
      <c r="G128" s="71" t="s">
        <v>400</v>
      </c>
      <c r="H128" s="86">
        <v>200</v>
      </c>
      <c r="I128" s="52">
        <v>1381.2</v>
      </c>
      <c r="J128" s="52">
        <v>1381.2</v>
      </c>
      <c r="K128" s="205">
        <v>100</v>
      </c>
    </row>
    <row r="129" spans="1:13" s="206" customFormat="1" ht="15">
      <c r="A129" s="95" t="s">
        <v>418</v>
      </c>
      <c r="B129" s="204" t="s">
        <v>5</v>
      </c>
      <c r="C129" s="66" t="s">
        <v>35</v>
      </c>
      <c r="D129" s="66" t="s">
        <v>419</v>
      </c>
      <c r="E129" s="66" t="s">
        <v>131</v>
      </c>
      <c r="F129" s="66" t="s">
        <v>132</v>
      </c>
      <c r="G129" s="66" t="s">
        <v>133</v>
      </c>
      <c r="H129" s="65"/>
      <c r="I129" s="22">
        <v>2599.4000000000005</v>
      </c>
      <c r="J129" s="22">
        <v>2269.6000000000004</v>
      </c>
      <c r="K129" s="205">
        <v>87.31245672078171</v>
      </c>
      <c r="L129" s="207"/>
      <c r="M129" s="207"/>
    </row>
    <row r="130" spans="1:11" s="207" customFormat="1" ht="15">
      <c r="A130" s="92" t="s">
        <v>387</v>
      </c>
      <c r="B130" s="204" t="s">
        <v>5</v>
      </c>
      <c r="C130" s="66" t="s">
        <v>35</v>
      </c>
      <c r="D130" s="49" t="s">
        <v>419</v>
      </c>
      <c r="E130" s="49" t="s">
        <v>315</v>
      </c>
      <c r="F130" s="49" t="s">
        <v>132</v>
      </c>
      <c r="G130" s="49" t="s">
        <v>133</v>
      </c>
      <c r="H130" s="49"/>
      <c r="I130" s="22">
        <v>2599.4000000000005</v>
      </c>
      <c r="J130" s="22">
        <v>2269.6000000000004</v>
      </c>
      <c r="K130" s="205">
        <v>87.31245672078171</v>
      </c>
    </row>
    <row r="131" spans="1:11" s="206" customFormat="1" ht="14.25">
      <c r="A131" s="93" t="s">
        <v>387</v>
      </c>
      <c r="B131" s="204" t="s">
        <v>5</v>
      </c>
      <c r="C131" s="66" t="s">
        <v>35</v>
      </c>
      <c r="D131" s="66" t="s">
        <v>419</v>
      </c>
      <c r="E131" s="66" t="s">
        <v>315</v>
      </c>
      <c r="F131" s="49" t="s">
        <v>130</v>
      </c>
      <c r="G131" s="49" t="s">
        <v>133</v>
      </c>
      <c r="H131" s="49"/>
      <c r="I131" s="22">
        <v>2599.4000000000005</v>
      </c>
      <c r="J131" s="22">
        <v>2269.6000000000004</v>
      </c>
      <c r="K131" s="205">
        <v>87.31245672078171</v>
      </c>
    </row>
    <row r="132" spans="1:11" s="207" customFormat="1" ht="15">
      <c r="A132" s="81" t="s">
        <v>486</v>
      </c>
      <c r="B132" s="208" t="s">
        <v>5</v>
      </c>
      <c r="C132" s="71" t="s">
        <v>35</v>
      </c>
      <c r="D132" s="71" t="s">
        <v>419</v>
      </c>
      <c r="E132" s="71" t="s">
        <v>315</v>
      </c>
      <c r="F132" s="70" t="s">
        <v>130</v>
      </c>
      <c r="G132" s="71" t="s">
        <v>433</v>
      </c>
      <c r="H132" s="86"/>
      <c r="I132" s="52">
        <v>2316.6000000000004</v>
      </c>
      <c r="J132" s="52">
        <v>2086.8</v>
      </c>
      <c r="K132" s="205">
        <v>90.08029008029007</v>
      </c>
    </row>
    <row r="133" spans="1:11" s="207" customFormat="1" ht="15">
      <c r="A133" s="81" t="s">
        <v>612</v>
      </c>
      <c r="B133" s="208" t="s">
        <v>5</v>
      </c>
      <c r="C133" s="71" t="s">
        <v>35</v>
      </c>
      <c r="D133" s="71" t="s">
        <v>419</v>
      </c>
      <c r="E133" s="71" t="s">
        <v>315</v>
      </c>
      <c r="F133" s="70" t="s">
        <v>130</v>
      </c>
      <c r="G133" s="71" t="s">
        <v>433</v>
      </c>
      <c r="H133" s="247">
        <v>200</v>
      </c>
      <c r="I133" s="52">
        <v>721.5</v>
      </c>
      <c r="J133" s="52">
        <v>563.6</v>
      </c>
      <c r="K133" s="205">
        <v>78.11503811503812</v>
      </c>
    </row>
    <row r="134" spans="1:11" s="207" customFormat="1" ht="15">
      <c r="A134" s="81" t="s">
        <v>616</v>
      </c>
      <c r="B134" s="208" t="s">
        <v>5</v>
      </c>
      <c r="C134" s="71" t="s">
        <v>35</v>
      </c>
      <c r="D134" s="71" t="s">
        <v>419</v>
      </c>
      <c r="E134" s="71" t="s">
        <v>315</v>
      </c>
      <c r="F134" s="70" t="s">
        <v>130</v>
      </c>
      <c r="G134" s="71" t="s">
        <v>433</v>
      </c>
      <c r="H134" s="86">
        <v>300</v>
      </c>
      <c r="I134" s="52">
        <v>140</v>
      </c>
      <c r="J134" s="52">
        <v>120</v>
      </c>
      <c r="K134" s="205">
        <v>85.71428571428572</v>
      </c>
    </row>
    <row r="135" spans="1:11" s="207" customFormat="1" ht="15">
      <c r="A135" s="81" t="s">
        <v>613</v>
      </c>
      <c r="B135" s="208" t="s">
        <v>5</v>
      </c>
      <c r="C135" s="71" t="s">
        <v>35</v>
      </c>
      <c r="D135" s="71" t="s">
        <v>419</v>
      </c>
      <c r="E135" s="71" t="s">
        <v>315</v>
      </c>
      <c r="F135" s="70" t="s">
        <v>130</v>
      </c>
      <c r="G135" s="71" t="s">
        <v>433</v>
      </c>
      <c r="H135" s="86">
        <v>800</v>
      </c>
      <c r="I135" s="52">
        <v>1455.1000000000001</v>
      </c>
      <c r="J135" s="52">
        <v>1403.2</v>
      </c>
      <c r="K135" s="205">
        <v>96.43323482922135</v>
      </c>
    </row>
    <row r="136" spans="1:13" s="207" customFormat="1" ht="15">
      <c r="A136" s="81" t="s">
        <v>440</v>
      </c>
      <c r="B136" s="208">
        <v>110</v>
      </c>
      <c r="C136" s="71" t="s">
        <v>35</v>
      </c>
      <c r="D136" s="71" t="s">
        <v>419</v>
      </c>
      <c r="E136" s="71" t="s">
        <v>315</v>
      </c>
      <c r="F136" s="70" t="s">
        <v>130</v>
      </c>
      <c r="G136" s="71" t="s">
        <v>441</v>
      </c>
      <c r="H136" s="86"/>
      <c r="I136" s="52">
        <v>182.8</v>
      </c>
      <c r="J136" s="52">
        <v>182.8</v>
      </c>
      <c r="K136" s="205">
        <v>100</v>
      </c>
      <c r="L136" s="206"/>
      <c r="M136" s="206"/>
    </row>
    <row r="137" spans="1:13" s="207" customFormat="1" ht="15">
      <c r="A137" s="81" t="s">
        <v>613</v>
      </c>
      <c r="B137" s="208">
        <v>110</v>
      </c>
      <c r="C137" s="71" t="s">
        <v>35</v>
      </c>
      <c r="D137" s="71" t="s">
        <v>419</v>
      </c>
      <c r="E137" s="71" t="s">
        <v>315</v>
      </c>
      <c r="F137" s="70" t="s">
        <v>130</v>
      </c>
      <c r="G137" s="71" t="s">
        <v>441</v>
      </c>
      <c r="H137" s="86">
        <v>800</v>
      </c>
      <c r="I137" s="216">
        <v>182.8</v>
      </c>
      <c r="J137" s="216">
        <v>182.8</v>
      </c>
      <c r="K137" s="205">
        <v>100</v>
      </c>
      <c r="L137" s="206"/>
      <c r="M137" s="206"/>
    </row>
    <row r="138" spans="1:13" s="206" customFormat="1" ht="45" hidden="1">
      <c r="A138" s="81" t="s">
        <v>444</v>
      </c>
      <c r="B138" s="208">
        <v>110</v>
      </c>
      <c r="C138" s="71" t="s">
        <v>35</v>
      </c>
      <c r="D138" s="71" t="s">
        <v>419</v>
      </c>
      <c r="E138" s="71" t="s">
        <v>315</v>
      </c>
      <c r="F138" s="70" t="s">
        <v>130</v>
      </c>
      <c r="G138" s="71" t="s">
        <v>445</v>
      </c>
      <c r="H138" s="86"/>
      <c r="I138" s="213">
        <v>0</v>
      </c>
      <c r="J138" s="213">
        <v>0</v>
      </c>
      <c r="K138" s="205" t="e">
        <v>#DIV/0!</v>
      </c>
      <c r="L138" s="207"/>
      <c r="M138" s="207"/>
    </row>
    <row r="139" spans="1:13" s="206" customFormat="1" ht="15" hidden="1">
      <c r="A139" s="81" t="s">
        <v>612</v>
      </c>
      <c r="B139" s="208">
        <v>110</v>
      </c>
      <c r="C139" s="71" t="s">
        <v>35</v>
      </c>
      <c r="D139" s="71" t="s">
        <v>419</v>
      </c>
      <c r="E139" s="71" t="s">
        <v>315</v>
      </c>
      <c r="F139" s="70" t="s">
        <v>130</v>
      </c>
      <c r="G139" s="71" t="s">
        <v>445</v>
      </c>
      <c r="H139" s="86">
        <v>200</v>
      </c>
      <c r="I139" s="213"/>
      <c r="J139" s="211"/>
      <c r="K139" s="205" t="e">
        <v>#DIV/0!</v>
      </c>
      <c r="L139" s="207"/>
      <c r="M139" s="207"/>
    </row>
    <row r="140" spans="1:11" s="207" customFormat="1" ht="30" hidden="1">
      <c r="A140" s="81" t="s">
        <v>453</v>
      </c>
      <c r="B140" s="208">
        <v>110</v>
      </c>
      <c r="C140" s="71" t="s">
        <v>35</v>
      </c>
      <c r="D140" s="71" t="s">
        <v>419</v>
      </c>
      <c r="E140" s="71" t="s">
        <v>315</v>
      </c>
      <c r="F140" s="70" t="s">
        <v>130</v>
      </c>
      <c r="G140" s="71" t="s">
        <v>454</v>
      </c>
      <c r="H140" s="86"/>
      <c r="I140" s="52">
        <v>0</v>
      </c>
      <c r="J140" s="52">
        <v>0</v>
      </c>
      <c r="K140" s="205" t="e">
        <v>#DIV/0!</v>
      </c>
    </row>
    <row r="141" spans="1:11" s="207" customFormat="1" ht="15" hidden="1">
      <c r="A141" s="81" t="s">
        <v>612</v>
      </c>
      <c r="B141" s="208">
        <v>110</v>
      </c>
      <c r="C141" s="71" t="s">
        <v>35</v>
      </c>
      <c r="D141" s="71" t="s">
        <v>419</v>
      </c>
      <c r="E141" s="71" t="s">
        <v>315</v>
      </c>
      <c r="F141" s="70" t="s">
        <v>130</v>
      </c>
      <c r="G141" s="71" t="s">
        <v>454</v>
      </c>
      <c r="H141" s="86">
        <v>200</v>
      </c>
      <c r="I141" s="52"/>
      <c r="J141" s="211"/>
      <c r="K141" s="205" t="e">
        <v>#DIV/0!</v>
      </c>
    </row>
    <row r="142" spans="1:11" s="207" customFormat="1" ht="15" hidden="1">
      <c r="A142" s="79" t="s">
        <v>173</v>
      </c>
      <c r="B142" s="208" t="s">
        <v>5</v>
      </c>
      <c r="C142" s="71" t="s">
        <v>35</v>
      </c>
      <c r="D142" s="71" t="s">
        <v>419</v>
      </c>
      <c r="E142" s="71" t="s">
        <v>315</v>
      </c>
      <c r="F142" s="71" t="s">
        <v>130</v>
      </c>
      <c r="G142" s="71" t="s">
        <v>174</v>
      </c>
      <c r="H142" s="86"/>
      <c r="I142" s="52">
        <v>0</v>
      </c>
      <c r="J142" s="52">
        <v>0</v>
      </c>
      <c r="K142" s="205" t="e">
        <v>#DIV/0!</v>
      </c>
    </row>
    <row r="143" spans="1:11" s="207" customFormat="1" ht="45" hidden="1">
      <c r="A143" s="81" t="s">
        <v>609</v>
      </c>
      <c r="B143" s="208" t="s">
        <v>5</v>
      </c>
      <c r="C143" s="71" t="s">
        <v>35</v>
      </c>
      <c r="D143" s="71" t="s">
        <v>419</v>
      </c>
      <c r="E143" s="71" t="s">
        <v>315</v>
      </c>
      <c r="F143" s="71" t="s">
        <v>130</v>
      </c>
      <c r="G143" s="71" t="s">
        <v>174</v>
      </c>
      <c r="H143" s="86">
        <v>100</v>
      </c>
      <c r="I143" s="52"/>
      <c r="J143" s="211"/>
      <c r="K143" s="205" t="e">
        <v>#DIV/0!</v>
      </c>
    </row>
    <row r="144" spans="1:11" s="207" customFormat="1" ht="15" hidden="1">
      <c r="A144" s="81" t="s">
        <v>612</v>
      </c>
      <c r="B144" s="208" t="s">
        <v>5</v>
      </c>
      <c r="C144" s="71" t="s">
        <v>35</v>
      </c>
      <c r="D144" s="71" t="s">
        <v>419</v>
      </c>
      <c r="E144" s="71" t="s">
        <v>315</v>
      </c>
      <c r="F144" s="71" t="s">
        <v>130</v>
      </c>
      <c r="G144" s="71" t="s">
        <v>174</v>
      </c>
      <c r="H144" s="86">
        <v>200</v>
      </c>
      <c r="I144" s="52"/>
      <c r="J144" s="211"/>
      <c r="K144" s="205" t="e">
        <v>#DIV/0!</v>
      </c>
    </row>
    <row r="145" spans="1:11" s="207" customFormat="1" ht="15" hidden="1">
      <c r="A145" s="81" t="s">
        <v>613</v>
      </c>
      <c r="B145" s="208" t="s">
        <v>5</v>
      </c>
      <c r="C145" s="71" t="s">
        <v>35</v>
      </c>
      <c r="D145" s="71" t="s">
        <v>419</v>
      </c>
      <c r="E145" s="71" t="s">
        <v>315</v>
      </c>
      <c r="F145" s="71" t="s">
        <v>130</v>
      </c>
      <c r="G145" s="71" t="s">
        <v>174</v>
      </c>
      <c r="H145" s="86">
        <v>800</v>
      </c>
      <c r="I145" s="52"/>
      <c r="J145" s="211"/>
      <c r="K145" s="205" t="e">
        <v>#DIV/0!</v>
      </c>
    </row>
    <row r="146" spans="1:11" s="207" customFormat="1" ht="60" hidden="1">
      <c r="A146" s="81" t="s">
        <v>504</v>
      </c>
      <c r="B146" s="208" t="s">
        <v>5</v>
      </c>
      <c r="C146" s="71" t="s">
        <v>35</v>
      </c>
      <c r="D146" s="71" t="s">
        <v>419</v>
      </c>
      <c r="E146" s="71" t="s">
        <v>315</v>
      </c>
      <c r="F146" s="71" t="s">
        <v>130</v>
      </c>
      <c r="G146" s="71" t="s">
        <v>503</v>
      </c>
      <c r="H146" s="86"/>
      <c r="I146" s="52">
        <v>100</v>
      </c>
      <c r="J146" s="52">
        <v>0</v>
      </c>
      <c r="K146" s="205">
        <v>0</v>
      </c>
    </row>
    <row r="147" spans="1:11" s="207" customFormat="1" ht="15" hidden="1">
      <c r="A147" s="81" t="s">
        <v>612</v>
      </c>
      <c r="B147" s="208" t="s">
        <v>5</v>
      </c>
      <c r="C147" s="71" t="s">
        <v>35</v>
      </c>
      <c r="D147" s="71" t="s">
        <v>419</v>
      </c>
      <c r="E147" s="71" t="s">
        <v>315</v>
      </c>
      <c r="F147" s="71" t="s">
        <v>130</v>
      </c>
      <c r="G147" s="71" t="s">
        <v>503</v>
      </c>
      <c r="H147" s="86">
        <v>200</v>
      </c>
      <c r="I147" s="52">
        <v>100</v>
      </c>
      <c r="J147" s="52"/>
      <c r="K147" s="205">
        <v>0</v>
      </c>
    </row>
    <row r="148" spans="1:11" s="207" customFormat="1" ht="30" hidden="1">
      <c r="A148" s="81" t="s">
        <v>576</v>
      </c>
      <c r="B148" s="208" t="s">
        <v>5</v>
      </c>
      <c r="C148" s="71" t="s">
        <v>35</v>
      </c>
      <c r="D148" s="71" t="s">
        <v>419</v>
      </c>
      <c r="E148" s="71" t="s">
        <v>315</v>
      </c>
      <c r="F148" s="71" t="s">
        <v>130</v>
      </c>
      <c r="G148" s="71" t="s">
        <v>575</v>
      </c>
      <c r="H148" s="86"/>
      <c r="I148" s="52">
        <v>0</v>
      </c>
      <c r="J148" s="52">
        <v>0</v>
      </c>
      <c r="K148" s="205" t="e">
        <v>#DIV/0!</v>
      </c>
    </row>
    <row r="149" spans="1:11" s="207" customFormat="1" ht="45" hidden="1">
      <c r="A149" s="81" t="s">
        <v>623</v>
      </c>
      <c r="B149" s="208" t="s">
        <v>5</v>
      </c>
      <c r="C149" s="71" t="s">
        <v>35</v>
      </c>
      <c r="D149" s="71" t="s">
        <v>419</v>
      </c>
      <c r="E149" s="71" t="s">
        <v>315</v>
      </c>
      <c r="F149" s="71" t="s">
        <v>130</v>
      </c>
      <c r="G149" s="71" t="s">
        <v>575</v>
      </c>
      <c r="H149" s="86">
        <v>400</v>
      </c>
      <c r="I149" s="52"/>
      <c r="J149" s="211"/>
      <c r="K149" s="205" t="e">
        <v>#DIV/0!</v>
      </c>
    </row>
    <row r="150" spans="1:11" s="207" customFormat="1" ht="19.5" customHeight="1">
      <c r="A150" s="95" t="s">
        <v>36</v>
      </c>
      <c r="B150" s="204" t="s">
        <v>5</v>
      </c>
      <c r="C150" s="66" t="s">
        <v>37</v>
      </c>
      <c r="D150" s="49"/>
      <c r="E150" s="49"/>
      <c r="F150" s="49"/>
      <c r="G150" s="49"/>
      <c r="H150" s="49"/>
      <c r="I150" s="22">
        <v>740.5000000000001</v>
      </c>
      <c r="J150" s="22">
        <v>674.3000000000001</v>
      </c>
      <c r="K150" s="205">
        <v>91.06009453072248</v>
      </c>
    </row>
    <row r="151" spans="1:11" s="207" customFormat="1" ht="28.5">
      <c r="A151" s="95" t="s">
        <v>38</v>
      </c>
      <c r="B151" s="204" t="s">
        <v>5</v>
      </c>
      <c r="C151" s="66" t="s">
        <v>39</v>
      </c>
      <c r="D151" s="49"/>
      <c r="E151" s="49"/>
      <c r="F151" s="49"/>
      <c r="G151" s="49"/>
      <c r="H151" s="49"/>
      <c r="I151" s="22">
        <v>740.5000000000001</v>
      </c>
      <c r="J151" s="22">
        <v>674.3000000000001</v>
      </c>
      <c r="K151" s="205">
        <v>91.06009453072248</v>
      </c>
    </row>
    <row r="152" spans="1:11" s="207" customFormat="1" ht="28.5">
      <c r="A152" s="95" t="s">
        <v>123</v>
      </c>
      <c r="B152" s="204" t="s">
        <v>5</v>
      </c>
      <c r="C152" s="66" t="s">
        <v>39</v>
      </c>
      <c r="D152" s="49" t="s">
        <v>327</v>
      </c>
      <c r="E152" s="49" t="s">
        <v>131</v>
      </c>
      <c r="F152" s="49" t="s">
        <v>132</v>
      </c>
      <c r="G152" s="49" t="s">
        <v>133</v>
      </c>
      <c r="H152" s="49"/>
      <c r="I152" s="22">
        <v>740.5000000000001</v>
      </c>
      <c r="J152" s="22">
        <v>674.3000000000001</v>
      </c>
      <c r="K152" s="205">
        <v>91.06009453072248</v>
      </c>
    </row>
    <row r="153" spans="1:11" s="207" customFormat="1" ht="57">
      <c r="A153" s="68" t="s">
        <v>715</v>
      </c>
      <c r="B153" s="204" t="s">
        <v>5</v>
      </c>
      <c r="C153" s="66" t="s">
        <v>39</v>
      </c>
      <c r="D153" s="49" t="s">
        <v>327</v>
      </c>
      <c r="E153" s="49" t="s">
        <v>115</v>
      </c>
      <c r="F153" s="49" t="s">
        <v>132</v>
      </c>
      <c r="G153" s="49" t="s">
        <v>133</v>
      </c>
      <c r="H153" s="49"/>
      <c r="I153" s="22">
        <v>740.5000000000001</v>
      </c>
      <c r="J153" s="22">
        <v>674.3000000000001</v>
      </c>
      <c r="K153" s="205">
        <v>91.06009453072248</v>
      </c>
    </row>
    <row r="154" spans="1:11" s="206" customFormat="1" ht="28.5">
      <c r="A154" s="93" t="s">
        <v>338</v>
      </c>
      <c r="B154" s="204" t="s">
        <v>5</v>
      </c>
      <c r="C154" s="66" t="s">
        <v>39</v>
      </c>
      <c r="D154" s="49" t="s">
        <v>327</v>
      </c>
      <c r="E154" s="49" t="s">
        <v>115</v>
      </c>
      <c r="F154" s="49" t="s">
        <v>130</v>
      </c>
      <c r="G154" s="49" t="s">
        <v>133</v>
      </c>
      <c r="H154" s="49"/>
      <c r="I154" s="22">
        <v>497.1000000000001</v>
      </c>
      <c r="J154" s="22">
        <v>449.8</v>
      </c>
      <c r="K154" s="205">
        <v>90.4848119090726</v>
      </c>
    </row>
    <row r="155" spans="1:13" s="207" customFormat="1" ht="15">
      <c r="A155" s="84" t="s">
        <v>339</v>
      </c>
      <c r="B155" s="208" t="s">
        <v>5</v>
      </c>
      <c r="C155" s="71" t="s">
        <v>39</v>
      </c>
      <c r="D155" s="70" t="s">
        <v>327</v>
      </c>
      <c r="E155" s="70" t="s">
        <v>115</v>
      </c>
      <c r="F155" s="70" t="s">
        <v>130</v>
      </c>
      <c r="G155" s="70" t="s">
        <v>340</v>
      </c>
      <c r="H155" s="70"/>
      <c r="I155" s="52">
        <v>477.30000000000007</v>
      </c>
      <c r="J155" s="52">
        <v>435.5</v>
      </c>
      <c r="K155" s="205">
        <v>91.24240519589355</v>
      </c>
      <c r="L155" s="193"/>
      <c r="M155" s="193"/>
    </row>
    <row r="156" spans="1:11" s="207" customFormat="1" ht="15">
      <c r="A156" s="81" t="s">
        <v>612</v>
      </c>
      <c r="B156" s="208" t="s">
        <v>5</v>
      </c>
      <c r="C156" s="71" t="s">
        <v>39</v>
      </c>
      <c r="D156" s="70" t="s">
        <v>327</v>
      </c>
      <c r="E156" s="70" t="s">
        <v>115</v>
      </c>
      <c r="F156" s="70" t="s">
        <v>130</v>
      </c>
      <c r="G156" s="70" t="s">
        <v>340</v>
      </c>
      <c r="H156" s="70" t="s">
        <v>611</v>
      </c>
      <c r="I156" s="52">
        <v>477.30000000000007</v>
      </c>
      <c r="J156" s="52">
        <v>435.5</v>
      </c>
      <c r="K156" s="205">
        <v>91.24240519589355</v>
      </c>
    </row>
    <row r="157" spans="1:13" ht="20.25" customHeight="1">
      <c r="A157" s="84" t="s">
        <v>342</v>
      </c>
      <c r="B157" s="208" t="s">
        <v>5</v>
      </c>
      <c r="C157" s="71" t="s">
        <v>39</v>
      </c>
      <c r="D157" s="70" t="s">
        <v>327</v>
      </c>
      <c r="E157" s="70" t="s">
        <v>115</v>
      </c>
      <c r="F157" s="70" t="s">
        <v>130</v>
      </c>
      <c r="G157" s="70" t="s">
        <v>343</v>
      </c>
      <c r="H157" s="70"/>
      <c r="I157" s="52">
        <v>19.8</v>
      </c>
      <c r="J157" s="52">
        <v>14.3</v>
      </c>
      <c r="K157" s="205">
        <v>72.22222222222223</v>
      </c>
      <c r="L157" s="207"/>
      <c r="M157" s="207"/>
    </row>
    <row r="158" spans="1:11" s="207" customFormat="1" ht="15">
      <c r="A158" s="81" t="s">
        <v>612</v>
      </c>
      <c r="B158" s="208" t="s">
        <v>5</v>
      </c>
      <c r="C158" s="71" t="s">
        <v>39</v>
      </c>
      <c r="D158" s="70" t="s">
        <v>327</v>
      </c>
      <c r="E158" s="70" t="s">
        <v>115</v>
      </c>
      <c r="F158" s="70" t="s">
        <v>130</v>
      </c>
      <c r="G158" s="70" t="s">
        <v>343</v>
      </c>
      <c r="H158" s="70" t="s">
        <v>611</v>
      </c>
      <c r="I158" s="52">
        <v>19.8</v>
      </c>
      <c r="J158" s="52">
        <v>14.3</v>
      </c>
      <c r="K158" s="205">
        <v>72.22222222222223</v>
      </c>
    </row>
    <row r="159" spans="1:13" s="206" customFormat="1" ht="18" customHeight="1">
      <c r="A159" s="93" t="s">
        <v>344</v>
      </c>
      <c r="B159" s="204" t="s">
        <v>5</v>
      </c>
      <c r="C159" s="66" t="s">
        <v>39</v>
      </c>
      <c r="D159" s="49" t="s">
        <v>327</v>
      </c>
      <c r="E159" s="49" t="s">
        <v>115</v>
      </c>
      <c r="F159" s="49" t="s">
        <v>143</v>
      </c>
      <c r="G159" s="49" t="s">
        <v>133</v>
      </c>
      <c r="H159" s="49"/>
      <c r="I159" s="22">
        <v>227.8</v>
      </c>
      <c r="J159" s="22">
        <v>208.89999999999998</v>
      </c>
      <c r="K159" s="205">
        <v>91.70324846356452</v>
      </c>
      <c r="L159" s="215"/>
      <c r="M159" s="215"/>
    </row>
    <row r="160" spans="1:13" s="207" customFormat="1" ht="30">
      <c r="A160" s="84" t="s">
        <v>855</v>
      </c>
      <c r="B160" s="208" t="s">
        <v>5</v>
      </c>
      <c r="C160" s="71" t="s">
        <v>39</v>
      </c>
      <c r="D160" s="70" t="s">
        <v>327</v>
      </c>
      <c r="E160" s="70" t="s">
        <v>115</v>
      </c>
      <c r="F160" s="70" t="s">
        <v>143</v>
      </c>
      <c r="G160" s="70" t="s">
        <v>345</v>
      </c>
      <c r="H160" s="70"/>
      <c r="I160" s="52">
        <v>100.00000000000001</v>
      </c>
      <c r="J160" s="52">
        <v>99.8</v>
      </c>
      <c r="K160" s="205">
        <v>99.79999999999997</v>
      </c>
      <c r="L160" s="215"/>
      <c r="M160" s="215"/>
    </row>
    <row r="161" spans="1:13" s="215" customFormat="1" ht="15">
      <c r="A161" s="81" t="s">
        <v>612</v>
      </c>
      <c r="B161" s="208" t="s">
        <v>5</v>
      </c>
      <c r="C161" s="71" t="s">
        <v>39</v>
      </c>
      <c r="D161" s="70" t="s">
        <v>327</v>
      </c>
      <c r="E161" s="70" t="s">
        <v>115</v>
      </c>
      <c r="F161" s="70" t="s">
        <v>143</v>
      </c>
      <c r="G161" s="70" t="s">
        <v>345</v>
      </c>
      <c r="H161" s="70" t="s">
        <v>611</v>
      </c>
      <c r="I161" s="52">
        <v>100.00000000000001</v>
      </c>
      <c r="J161" s="52">
        <v>99.8</v>
      </c>
      <c r="K161" s="205">
        <v>99.79999999999997</v>
      </c>
      <c r="L161" s="193"/>
      <c r="M161" s="193"/>
    </row>
    <row r="162" spans="1:13" s="215" customFormat="1" ht="15">
      <c r="A162" s="77" t="s">
        <v>716</v>
      </c>
      <c r="B162" s="208">
        <v>110</v>
      </c>
      <c r="C162" s="71" t="s">
        <v>39</v>
      </c>
      <c r="D162" s="70" t="s">
        <v>327</v>
      </c>
      <c r="E162" s="70" t="s">
        <v>115</v>
      </c>
      <c r="F162" s="70" t="s">
        <v>143</v>
      </c>
      <c r="G162" s="70" t="s">
        <v>765</v>
      </c>
      <c r="H162" s="70"/>
      <c r="I162" s="52">
        <v>61.099999999999994</v>
      </c>
      <c r="J162" s="52">
        <v>42.4</v>
      </c>
      <c r="K162" s="205">
        <v>69.39443535188217</v>
      </c>
      <c r="L162" s="193"/>
      <c r="M162" s="193"/>
    </row>
    <row r="163" spans="1:13" s="215" customFormat="1" ht="15">
      <c r="A163" s="72" t="s">
        <v>612</v>
      </c>
      <c r="B163" s="208">
        <v>110</v>
      </c>
      <c r="C163" s="71" t="s">
        <v>39</v>
      </c>
      <c r="D163" s="70" t="s">
        <v>327</v>
      </c>
      <c r="E163" s="70" t="s">
        <v>115</v>
      </c>
      <c r="F163" s="70" t="s">
        <v>143</v>
      </c>
      <c r="G163" s="70" t="s">
        <v>765</v>
      </c>
      <c r="H163" s="70" t="s">
        <v>611</v>
      </c>
      <c r="I163" s="52">
        <v>61.099999999999994</v>
      </c>
      <c r="J163" s="52">
        <v>42.4</v>
      </c>
      <c r="K163" s="205">
        <v>69.39443535188217</v>
      </c>
      <c r="L163" s="193"/>
      <c r="M163" s="193"/>
    </row>
    <row r="164" spans="1:13" s="215" customFormat="1" ht="21" customHeight="1">
      <c r="A164" s="77" t="s">
        <v>915</v>
      </c>
      <c r="B164" s="208">
        <v>110</v>
      </c>
      <c r="C164" s="71" t="s">
        <v>39</v>
      </c>
      <c r="D164" s="70" t="s">
        <v>327</v>
      </c>
      <c r="E164" s="70" t="s">
        <v>115</v>
      </c>
      <c r="F164" s="70" t="s">
        <v>143</v>
      </c>
      <c r="G164" s="70" t="s">
        <v>916</v>
      </c>
      <c r="H164" s="70"/>
      <c r="I164" s="52">
        <v>66.7</v>
      </c>
      <c r="J164" s="52">
        <v>66.7</v>
      </c>
      <c r="K164" s="205">
        <v>100</v>
      </c>
      <c r="L164" s="193"/>
      <c r="M164" s="193"/>
    </row>
    <row r="165" spans="1:13" s="215" customFormat="1" ht="15">
      <c r="A165" s="72" t="s">
        <v>612</v>
      </c>
      <c r="B165" s="208">
        <v>110</v>
      </c>
      <c r="C165" s="71" t="s">
        <v>39</v>
      </c>
      <c r="D165" s="70" t="s">
        <v>327</v>
      </c>
      <c r="E165" s="70" t="s">
        <v>115</v>
      </c>
      <c r="F165" s="70" t="s">
        <v>143</v>
      </c>
      <c r="G165" s="70" t="s">
        <v>916</v>
      </c>
      <c r="H165" s="70" t="s">
        <v>611</v>
      </c>
      <c r="I165" s="52">
        <v>66.7</v>
      </c>
      <c r="J165" s="52">
        <v>66.7</v>
      </c>
      <c r="K165" s="205">
        <v>100</v>
      </c>
      <c r="L165" s="193"/>
      <c r="M165" s="193"/>
    </row>
    <row r="166" spans="1:11" s="215" customFormat="1" ht="28.5">
      <c r="A166" s="93" t="s">
        <v>346</v>
      </c>
      <c r="B166" s="204" t="s">
        <v>5</v>
      </c>
      <c r="C166" s="66" t="s">
        <v>39</v>
      </c>
      <c r="D166" s="49" t="s">
        <v>327</v>
      </c>
      <c r="E166" s="49" t="s">
        <v>115</v>
      </c>
      <c r="F166" s="49" t="s">
        <v>157</v>
      </c>
      <c r="G166" s="49" t="s">
        <v>133</v>
      </c>
      <c r="H166" s="49"/>
      <c r="I166" s="22">
        <v>15.6</v>
      </c>
      <c r="J166" s="22">
        <v>15.6</v>
      </c>
      <c r="K166" s="205">
        <v>100</v>
      </c>
    </row>
    <row r="167" spans="1:11" ht="30" hidden="1">
      <c r="A167" s="84" t="s">
        <v>347</v>
      </c>
      <c r="B167" s="208" t="s">
        <v>5</v>
      </c>
      <c r="C167" s="71" t="s">
        <v>39</v>
      </c>
      <c r="D167" s="70" t="s">
        <v>327</v>
      </c>
      <c r="E167" s="70" t="s">
        <v>115</v>
      </c>
      <c r="F167" s="70" t="s">
        <v>157</v>
      </c>
      <c r="G167" s="70" t="s">
        <v>348</v>
      </c>
      <c r="H167" s="70"/>
      <c r="I167" s="52">
        <v>0</v>
      </c>
      <c r="J167" s="52">
        <v>0</v>
      </c>
      <c r="K167" s="205" t="e">
        <v>#DIV/0!</v>
      </c>
    </row>
    <row r="168" spans="1:11" ht="15" hidden="1">
      <c r="A168" s="81" t="s">
        <v>612</v>
      </c>
      <c r="B168" s="208" t="s">
        <v>5</v>
      </c>
      <c r="C168" s="71" t="s">
        <v>39</v>
      </c>
      <c r="D168" s="70" t="s">
        <v>327</v>
      </c>
      <c r="E168" s="70" t="s">
        <v>115</v>
      </c>
      <c r="F168" s="70" t="s">
        <v>157</v>
      </c>
      <c r="G168" s="70" t="s">
        <v>348</v>
      </c>
      <c r="H168" s="70" t="s">
        <v>611</v>
      </c>
      <c r="I168" s="52">
        <v>0</v>
      </c>
      <c r="J168" s="52"/>
      <c r="K168" s="205" t="e">
        <v>#DIV/0!</v>
      </c>
    </row>
    <row r="169" spans="1:11" ht="30">
      <c r="A169" s="84" t="s">
        <v>851</v>
      </c>
      <c r="B169" s="208" t="s">
        <v>5</v>
      </c>
      <c r="C169" s="71" t="s">
        <v>39</v>
      </c>
      <c r="D169" s="70" t="s">
        <v>327</v>
      </c>
      <c r="E169" s="70" t="s">
        <v>115</v>
      </c>
      <c r="F169" s="70" t="s">
        <v>157</v>
      </c>
      <c r="G169" s="70" t="s">
        <v>349</v>
      </c>
      <c r="H169" s="70"/>
      <c r="I169" s="52">
        <v>15.6</v>
      </c>
      <c r="J169" s="52">
        <v>15.6</v>
      </c>
      <c r="K169" s="205">
        <v>100</v>
      </c>
    </row>
    <row r="170" spans="1:11" ht="15">
      <c r="A170" s="81" t="s">
        <v>612</v>
      </c>
      <c r="B170" s="208" t="s">
        <v>5</v>
      </c>
      <c r="C170" s="71" t="s">
        <v>39</v>
      </c>
      <c r="D170" s="70" t="s">
        <v>327</v>
      </c>
      <c r="E170" s="70" t="s">
        <v>115</v>
      </c>
      <c r="F170" s="70" t="s">
        <v>157</v>
      </c>
      <c r="G170" s="70" t="s">
        <v>349</v>
      </c>
      <c r="H170" s="70" t="s">
        <v>611</v>
      </c>
      <c r="I170" s="52">
        <v>15.6</v>
      </c>
      <c r="J170" s="52">
        <v>15.6</v>
      </c>
      <c r="K170" s="205">
        <v>100</v>
      </c>
    </row>
    <row r="171" spans="1:11" ht="15" hidden="1">
      <c r="A171" s="84" t="s">
        <v>350</v>
      </c>
      <c r="B171" s="208" t="s">
        <v>5</v>
      </c>
      <c r="C171" s="71" t="s">
        <v>39</v>
      </c>
      <c r="D171" s="70" t="s">
        <v>327</v>
      </c>
      <c r="E171" s="70" t="s">
        <v>115</v>
      </c>
      <c r="F171" s="70" t="s">
        <v>157</v>
      </c>
      <c r="G171" s="70" t="s">
        <v>351</v>
      </c>
      <c r="H171" s="70"/>
      <c r="I171" s="52">
        <v>0</v>
      </c>
      <c r="J171" s="52">
        <v>0</v>
      </c>
      <c r="K171" s="205" t="e">
        <v>#DIV/0!</v>
      </c>
    </row>
    <row r="172" spans="1:11" ht="15" hidden="1">
      <c r="A172" s="81" t="s">
        <v>612</v>
      </c>
      <c r="B172" s="208" t="s">
        <v>5</v>
      </c>
      <c r="C172" s="71" t="s">
        <v>39</v>
      </c>
      <c r="D172" s="70" t="s">
        <v>327</v>
      </c>
      <c r="E172" s="70" t="s">
        <v>115</v>
      </c>
      <c r="F172" s="70" t="s">
        <v>157</v>
      </c>
      <c r="G172" s="70" t="s">
        <v>351</v>
      </c>
      <c r="H172" s="70" t="s">
        <v>611</v>
      </c>
      <c r="I172" s="52">
        <v>0</v>
      </c>
      <c r="J172" s="52"/>
      <c r="K172" s="205" t="e">
        <v>#DIV/0!</v>
      </c>
    </row>
    <row r="173" spans="1:11" ht="15" hidden="1">
      <c r="A173" s="95" t="s">
        <v>418</v>
      </c>
      <c r="B173" s="204">
        <v>110</v>
      </c>
      <c r="C173" s="66" t="s">
        <v>39</v>
      </c>
      <c r="D173" s="49" t="s">
        <v>419</v>
      </c>
      <c r="E173" s="49" t="s">
        <v>131</v>
      </c>
      <c r="F173" s="49" t="s">
        <v>132</v>
      </c>
      <c r="G173" s="49" t="s">
        <v>133</v>
      </c>
      <c r="H173" s="49"/>
      <c r="I173" s="22">
        <v>0</v>
      </c>
      <c r="J173" s="22">
        <v>0</v>
      </c>
      <c r="K173" s="205" t="e">
        <v>#DIV/0!</v>
      </c>
    </row>
    <row r="174" spans="1:11" ht="15" hidden="1">
      <c r="A174" s="92" t="s">
        <v>387</v>
      </c>
      <c r="B174" s="204">
        <v>110</v>
      </c>
      <c r="C174" s="66" t="s">
        <v>39</v>
      </c>
      <c r="D174" s="49" t="s">
        <v>419</v>
      </c>
      <c r="E174" s="49" t="s">
        <v>315</v>
      </c>
      <c r="F174" s="49" t="s">
        <v>132</v>
      </c>
      <c r="G174" s="49" t="s">
        <v>133</v>
      </c>
      <c r="H174" s="49"/>
      <c r="I174" s="22">
        <v>0</v>
      </c>
      <c r="J174" s="22">
        <v>0</v>
      </c>
      <c r="K174" s="205" t="e">
        <v>#DIV/0!</v>
      </c>
    </row>
    <row r="175" spans="1:13" s="215" customFormat="1" ht="14.25" hidden="1">
      <c r="A175" s="93" t="s">
        <v>387</v>
      </c>
      <c r="B175" s="204">
        <v>110</v>
      </c>
      <c r="C175" s="66" t="s">
        <v>39</v>
      </c>
      <c r="D175" s="49" t="s">
        <v>419</v>
      </c>
      <c r="E175" s="49" t="s">
        <v>315</v>
      </c>
      <c r="F175" s="49" t="s">
        <v>130</v>
      </c>
      <c r="G175" s="49" t="s">
        <v>133</v>
      </c>
      <c r="H175" s="49"/>
      <c r="I175" s="22">
        <v>0</v>
      </c>
      <c r="J175" s="22">
        <v>0</v>
      </c>
      <c r="K175" s="205" t="e">
        <v>#DIV/0!</v>
      </c>
      <c r="L175" s="206"/>
      <c r="M175" s="206"/>
    </row>
    <row r="176" spans="1:13" ht="15" hidden="1">
      <c r="A176" s="81" t="s">
        <v>438</v>
      </c>
      <c r="B176" s="208">
        <v>110</v>
      </c>
      <c r="C176" s="71" t="s">
        <v>39</v>
      </c>
      <c r="D176" s="70" t="s">
        <v>419</v>
      </c>
      <c r="E176" s="70" t="s">
        <v>315</v>
      </c>
      <c r="F176" s="70" t="s">
        <v>130</v>
      </c>
      <c r="G176" s="70" t="s">
        <v>439</v>
      </c>
      <c r="H176" s="70"/>
      <c r="I176" s="52">
        <v>0</v>
      </c>
      <c r="J176" s="52">
        <v>0</v>
      </c>
      <c r="K176" s="205" t="e">
        <v>#DIV/0!</v>
      </c>
      <c r="L176" s="207"/>
      <c r="M176" s="207"/>
    </row>
    <row r="177" spans="1:11" s="207" customFormat="1" ht="15" hidden="1">
      <c r="A177" s="81" t="s">
        <v>612</v>
      </c>
      <c r="B177" s="208">
        <v>110</v>
      </c>
      <c r="C177" s="71" t="s">
        <v>39</v>
      </c>
      <c r="D177" s="70" t="s">
        <v>419</v>
      </c>
      <c r="E177" s="70" t="s">
        <v>315</v>
      </c>
      <c r="F177" s="70" t="s">
        <v>130</v>
      </c>
      <c r="G177" s="70" t="s">
        <v>439</v>
      </c>
      <c r="H177" s="70" t="s">
        <v>611</v>
      </c>
      <c r="I177" s="52"/>
      <c r="J177" s="211"/>
      <c r="K177" s="205" t="e">
        <v>#DIV/0!</v>
      </c>
    </row>
    <row r="178" spans="1:11" s="207" customFormat="1" ht="15">
      <c r="A178" s="95" t="s">
        <v>40</v>
      </c>
      <c r="B178" s="204" t="s">
        <v>5</v>
      </c>
      <c r="C178" s="66" t="s">
        <v>41</v>
      </c>
      <c r="D178" s="49"/>
      <c r="E178" s="49"/>
      <c r="F178" s="49"/>
      <c r="G178" s="49"/>
      <c r="H178" s="49"/>
      <c r="I178" s="22">
        <v>43375.7</v>
      </c>
      <c r="J178" s="22">
        <v>33887.2</v>
      </c>
      <c r="K178" s="205">
        <v>78.12484870561167</v>
      </c>
    </row>
    <row r="179" spans="1:11" s="207" customFormat="1" ht="15">
      <c r="A179" s="95" t="s">
        <v>42</v>
      </c>
      <c r="B179" s="204" t="s">
        <v>5</v>
      </c>
      <c r="C179" s="66" t="s">
        <v>43</v>
      </c>
      <c r="D179" s="49"/>
      <c r="E179" s="49"/>
      <c r="F179" s="49"/>
      <c r="G179" s="49"/>
      <c r="H179" s="49"/>
      <c r="I179" s="22">
        <v>11651.6</v>
      </c>
      <c r="J179" s="22">
        <v>11341.1</v>
      </c>
      <c r="K179" s="205">
        <v>97.33512993923581</v>
      </c>
    </row>
    <row r="180" spans="1:11" s="207" customFormat="1" ht="28.5">
      <c r="A180" s="92" t="s">
        <v>273</v>
      </c>
      <c r="B180" s="204" t="s">
        <v>5</v>
      </c>
      <c r="C180" s="66" t="s">
        <v>43</v>
      </c>
      <c r="D180" s="49" t="s">
        <v>274</v>
      </c>
      <c r="E180" s="49" t="s">
        <v>131</v>
      </c>
      <c r="F180" s="49" t="s">
        <v>132</v>
      </c>
      <c r="G180" s="49" t="s">
        <v>133</v>
      </c>
      <c r="H180" s="49"/>
      <c r="I180" s="22">
        <v>11651.6</v>
      </c>
      <c r="J180" s="22">
        <v>11341.1</v>
      </c>
      <c r="K180" s="205">
        <v>97.33512993923581</v>
      </c>
    </row>
    <row r="181" spans="1:11" s="207" customFormat="1" ht="28.5">
      <c r="A181" s="92" t="s">
        <v>711</v>
      </c>
      <c r="B181" s="204" t="s">
        <v>5</v>
      </c>
      <c r="C181" s="66" t="s">
        <v>43</v>
      </c>
      <c r="D181" s="49" t="s">
        <v>274</v>
      </c>
      <c r="E181" s="49" t="s">
        <v>114</v>
      </c>
      <c r="F181" s="49" t="s">
        <v>132</v>
      </c>
      <c r="G181" s="49" t="s">
        <v>133</v>
      </c>
      <c r="H181" s="49"/>
      <c r="I181" s="22">
        <v>7874.2</v>
      </c>
      <c r="J181" s="22">
        <v>7874.2</v>
      </c>
      <c r="K181" s="205">
        <v>99.99999999999999</v>
      </c>
    </row>
    <row r="182" spans="1:11" s="206" customFormat="1" ht="33" customHeight="1">
      <c r="A182" s="92" t="s">
        <v>769</v>
      </c>
      <c r="B182" s="204" t="s">
        <v>5</v>
      </c>
      <c r="C182" s="66" t="s">
        <v>43</v>
      </c>
      <c r="D182" s="49" t="s">
        <v>274</v>
      </c>
      <c r="E182" s="49" t="s">
        <v>114</v>
      </c>
      <c r="F182" s="49" t="s">
        <v>157</v>
      </c>
      <c r="G182" s="49" t="s">
        <v>133</v>
      </c>
      <c r="H182" s="49"/>
      <c r="I182" s="22">
        <v>7874.2</v>
      </c>
      <c r="J182" s="22">
        <v>7874.2</v>
      </c>
      <c r="K182" s="205">
        <v>99.99999999999999</v>
      </c>
    </row>
    <row r="183" spans="1:11" s="207" customFormat="1" ht="15">
      <c r="A183" s="81" t="s">
        <v>275</v>
      </c>
      <c r="B183" s="208" t="s">
        <v>5</v>
      </c>
      <c r="C183" s="71" t="s">
        <v>43</v>
      </c>
      <c r="D183" s="70" t="s">
        <v>274</v>
      </c>
      <c r="E183" s="70" t="s">
        <v>114</v>
      </c>
      <c r="F183" s="70" t="s">
        <v>157</v>
      </c>
      <c r="G183" s="70" t="s">
        <v>276</v>
      </c>
      <c r="H183" s="70"/>
      <c r="I183" s="52">
        <v>3833.5</v>
      </c>
      <c r="J183" s="52">
        <v>3833.5</v>
      </c>
      <c r="K183" s="205">
        <v>100</v>
      </c>
    </row>
    <row r="184" spans="1:11" s="207" customFormat="1" ht="15">
      <c r="A184" s="84" t="s">
        <v>613</v>
      </c>
      <c r="B184" s="208" t="s">
        <v>5</v>
      </c>
      <c r="C184" s="71" t="s">
        <v>43</v>
      </c>
      <c r="D184" s="70" t="s">
        <v>274</v>
      </c>
      <c r="E184" s="70" t="s">
        <v>114</v>
      </c>
      <c r="F184" s="70" t="s">
        <v>157</v>
      </c>
      <c r="G184" s="70" t="s">
        <v>276</v>
      </c>
      <c r="H184" s="70" t="s">
        <v>614</v>
      </c>
      <c r="I184" s="52">
        <v>3833.5</v>
      </c>
      <c r="J184" s="52">
        <v>3833.5</v>
      </c>
      <c r="K184" s="205">
        <v>100</v>
      </c>
    </row>
    <row r="185" spans="1:11" s="207" customFormat="1" ht="15">
      <c r="A185" s="217" t="s">
        <v>713</v>
      </c>
      <c r="B185" s="208" t="s">
        <v>5</v>
      </c>
      <c r="C185" s="71" t="s">
        <v>43</v>
      </c>
      <c r="D185" s="70" t="s">
        <v>274</v>
      </c>
      <c r="E185" s="70" t="s">
        <v>114</v>
      </c>
      <c r="F185" s="70" t="s">
        <v>157</v>
      </c>
      <c r="G185" s="70" t="s">
        <v>277</v>
      </c>
      <c r="H185" s="70"/>
      <c r="I185" s="52">
        <v>4040.7</v>
      </c>
      <c r="J185" s="52">
        <v>4040.7</v>
      </c>
      <c r="K185" s="205">
        <v>100</v>
      </c>
    </row>
    <row r="186" spans="1:11" s="207" customFormat="1" ht="15">
      <c r="A186" s="84" t="s">
        <v>613</v>
      </c>
      <c r="B186" s="208" t="s">
        <v>5</v>
      </c>
      <c r="C186" s="71" t="s">
        <v>43</v>
      </c>
      <c r="D186" s="70" t="s">
        <v>274</v>
      </c>
      <c r="E186" s="70" t="s">
        <v>114</v>
      </c>
      <c r="F186" s="70" t="s">
        <v>157</v>
      </c>
      <c r="G186" s="70" t="s">
        <v>277</v>
      </c>
      <c r="H186" s="70" t="s">
        <v>614</v>
      </c>
      <c r="I186" s="52">
        <v>4040.7</v>
      </c>
      <c r="J186" s="52">
        <v>4040.7</v>
      </c>
      <c r="K186" s="205">
        <v>100</v>
      </c>
    </row>
    <row r="187" spans="1:11" s="206" customFormat="1" ht="28.5">
      <c r="A187" s="68" t="s">
        <v>282</v>
      </c>
      <c r="B187" s="204">
        <v>110</v>
      </c>
      <c r="C187" s="66" t="s">
        <v>43</v>
      </c>
      <c r="D187" s="49" t="s">
        <v>274</v>
      </c>
      <c r="E187" s="49" t="s">
        <v>115</v>
      </c>
      <c r="F187" s="49" t="s">
        <v>132</v>
      </c>
      <c r="G187" s="49" t="s">
        <v>133</v>
      </c>
      <c r="H187" s="49"/>
      <c r="I187" s="22">
        <v>2925.9</v>
      </c>
      <c r="J187" s="22">
        <v>2621.5</v>
      </c>
      <c r="K187" s="205">
        <v>89.59636351208175</v>
      </c>
    </row>
    <row r="188" spans="1:11" s="206" customFormat="1" ht="31.5" customHeight="1">
      <c r="A188" s="118" t="s">
        <v>714</v>
      </c>
      <c r="B188" s="204">
        <v>110</v>
      </c>
      <c r="C188" s="66" t="s">
        <v>43</v>
      </c>
      <c r="D188" s="49" t="s">
        <v>274</v>
      </c>
      <c r="E188" s="49" t="s">
        <v>115</v>
      </c>
      <c r="F188" s="49" t="s">
        <v>130</v>
      </c>
      <c r="G188" s="49" t="s">
        <v>133</v>
      </c>
      <c r="H188" s="49"/>
      <c r="I188" s="22">
        <v>2925.9</v>
      </c>
      <c r="J188" s="22">
        <v>2621.5</v>
      </c>
      <c r="K188" s="205">
        <v>89.59636351208175</v>
      </c>
    </row>
    <row r="189" spans="1:11" s="207" customFormat="1" ht="30">
      <c r="A189" s="77" t="s">
        <v>283</v>
      </c>
      <c r="B189" s="208">
        <v>110</v>
      </c>
      <c r="C189" s="71" t="s">
        <v>43</v>
      </c>
      <c r="D189" s="70" t="s">
        <v>274</v>
      </c>
      <c r="E189" s="70" t="s">
        <v>115</v>
      </c>
      <c r="F189" s="70" t="s">
        <v>130</v>
      </c>
      <c r="G189" s="70" t="s">
        <v>284</v>
      </c>
      <c r="H189" s="70"/>
      <c r="I189" s="52">
        <v>644.1</v>
      </c>
      <c r="J189" s="52">
        <v>644.1</v>
      </c>
      <c r="K189" s="205">
        <v>100</v>
      </c>
    </row>
    <row r="190" spans="1:11" s="207" customFormat="1" ht="15">
      <c r="A190" s="77" t="s">
        <v>613</v>
      </c>
      <c r="B190" s="208">
        <v>110</v>
      </c>
      <c r="C190" s="71" t="s">
        <v>43</v>
      </c>
      <c r="D190" s="70" t="s">
        <v>274</v>
      </c>
      <c r="E190" s="70" t="s">
        <v>115</v>
      </c>
      <c r="F190" s="70" t="s">
        <v>130</v>
      </c>
      <c r="G190" s="70" t="s">
        <v>284</v>
      </c>
      <c r="H190" s="70" t="s">
        <v>614</v>
      </c>
      <c r="I190" s="52">
        <v>644.1</v>
      </c>
      <c r="J190" s="52">
        <v>644.1</v>
      </c>
      <c r="K190" s="205">
        <v>100</v>
      </c>
    </row>
    <row r="191" spans="1:11" s="207" customFormat="1" ht="15">
      <c r="A191" s="84" t="s">
        <v>280</v>
      </c>
      <c r="B191" s="208" t="s">
        <v>5</v>
      </c>
      <c r="C191" s="71" t="s">
        <v>43</v>
      </c>
      <c r="D191" s="70" t="s">
        <v>274</v>
      </c>
      <c r="E191" s="70" t="s">
        <v>115</v>
      </c>
      <c r="F191" s="70" t="s">
        <v>130</v>
      </c>
      <c r="G191" s="70" t="s">
        <v>281</v>
      </c>
      <c r="H191" s="70"/>
      <c r="I191" s="52">
        <v>2281.8</v>
      </c>
      <c r="J191" s="52">
        <v>1977.4</v>
      </c>
      <c r="K191" s="205">
        <v>86.65965465860286</v>
      </c>
    </row>
    <row r="192" spans="1:11" s="207" customFormat="1" ht="15">
      <c r="A192" s="84" t="s">
        <v>613</v>
      </c>
      <c r="B192" s="208" t="s">
        <v>5</v>
      </c>
      <c r="C192" s="71" t="s">
        <v>43</v>
      </c>
      <c r="D192" s="70" t="s">
        <v>274</v>
      </c>
      <c r="E192" s="70" t="s">
        <v>115</v>
      </c>
      <c r="F192" s="70" t="s">
        <v>130</v>
      </c>
      <c r="G192" s="70" t="s">
        <v>281</v>
      </c>
      <c r="H192" s="70" t="s">
        <v>614</v>
      </c>
      <c r="I192" s="52">
        <v>2281.8</v>
      </c>
      <c r="J192" s="52">
        <v>1977.4</v>
      </c>
      <c r="K192" s="205">
        <v>86.65965465860286</v>
      </c>
    </row>
    <row r="193" spans="1:11" s="207" customFormat="1" ht="42.75">
      <c r="A193" s="92" t="s">
        <v>626</v>
      </c>
      <c r="B193" s="204" t="s">
        <v>5</v>
      </c>
      <c r="C193" s="66" t="s">
        <v>43</v>
      </c>
      <c r="D193" s="49" t="s">
        <v>274</v>
      </c>
      <c r="E193" s="49" t="s">
        <v>118</v>
      </c>
      <c r="F193" s="49" t="s">
        <v>132</v>
      </c>
      <c r="G193" s="49" t="s">
        <v>133</v>
      </c>
      <c r="H193" s="49"/>
      <c r="I193" s="22">
        <v>851.5</v>
      </c>
      <c r="J193" s="22">
        <v>845.4</v>
      </c>
      <c r="K193" s="205">
        <v>99.28361714621256</v>
      </c>
    </row>
    <row r="194" spans="1:11" s="206" customFormat="1" ht="46.5" customHeight="1">
      <c r="A194" s="92" t="s">
        <v>278</v>
      </c>
      <c r="B194" s="218" t="s">
        <v>5</v>
      </c>
      <c r="C194" s="219" t="s">
        <v>43</v>
      </c>
      <c r="D194" s="119" t="s">
        <v>274</v>
      </c>
      <c r="E194" s="119" t="s">
        <v>118</v>
      </c>
      <c r="F194" s="119" t="s">
        <v>130</v>
      </c>
      <c r="G194" s="119" t="s">
        <v>133</v>
      </c>
      <c r="H194" s="119"/>
      <c r="I194" s="54">
        <v>851.5</v>
      </c>
      <c r="J194" s="54">
        <v>845.4</v>
      </c>
      <c r="K194" s="205">
        <v>99.28361714621256</v>
      </c>
    </row>
    <row r="195" spans="1:11" s="207" customFormat="1" ht="45">
      <c r="A195" s="84" t="s">
        <v>734</v>
      </c>
      <c r="B195" s="208" t="s">
        <v>5</v>
      </c>
      <c r="C195" s="71" t="s">
        <v>43</v>
      </c>
      <c r="D195" s="70" t="s">
        <v>274</v>
      </c>
      <c r="E195" s="70" t="s">
        <v>118</v>
      </c>
      <c r="F195" s="10" t="s">
        <v>130</v>
      </c>
      <c r="G195" s="70" t="s">
        <v>279</v>
      </c>
      <c r="H195" s="70"/>
      <c r="I195" s="52">
        <v>851.5</v>
      </c>
      <c r="J195" s="52">
        <v>845.4</v>
      </c>
      <c r="K195" s="205">
        <v>99.28361714621256</v>
      </c>
    </row>
    <row r="196" spans="1:11" s="207" customFormat="1" ht="15">
      <c r="A196" s="81" t="s">
        <v>612</v>
      </c>
      <c r="B196" s="208" t="s">
        <v>5</v>
      </c>
      <c r="C196" s="71" t="s">
        <v>43</v>
      </c>
      <c r="D196" s="70" t="s">
        <v>274</v>
      </c>
      <c r="E196" s="70" t="s">
        <v>118</v>
      </c>
      <c r="F196" s="10" t="s">
        <v>130</v>
      </c>
      <c r="G196" s="70" t="s">
        <v>279</v>
      </c>
      <c r="H196" s="70" t="s">
        <v>611</v>
      </c>
      <c r="I196" s="52">
        <v>791.5</v>
      </c>
      <c r="J196" s="52">
        <v>790.4</v>
      </c>
      <c r="K196" s="205">
        <v>99.86102337334175</v>
      </c>
    </row>
    <row r="197" spans="1:11" s="207" customFormat="1" ht="15">
      <c r="A197" s="81" t="s">
        <v>616</v>
      </c>
      <c r="B197" s="208">
        <v>110</v>
      </c>
      <c r="C197" s="71" t="s">
        <v>43</v>
      </c>
      <c r="D197" s="70" t="s">
        <v>274</v>
      </c>
      <c r="E197" s="70" t="s">
        <v>118</v>
      </c>
      <c r="F197" s="10" t="s">
        <v>130</v>
      </c>
      <c r="G197" s="70" t="s">
        <v>279</v>
      </c>
      <c r="H197" s="70" t="s">
        <v>615</v>
      </c>
      <c r="I197" s="52">
        <v>60</v>
      </c>
      <c r="J197" s="52">
        <v>55</v>
      </c>
      <c r="K197" s="205">
        <v>91.66666666666667</v>
      </c>
    </row>
    <row r="198" spans="1:13" s="207" customFormat="1" ht="30" hidden="1">
      <c r="A198" s="77" t="s">
        <v>735</v>
      </c>
      <c r="B198" s="208">
        <v>110</v>
      </c>
      <c r="C198" s="71" t="s">
        <v>43</v>
      </c>
      <c r="D198" s="70" t="s">
        <v>274</v>
      </c>
      <c r="E198" s="70" t="s">
        <v>118</v>
      </c>
      <c r="F198" s="70" t="s">
        <v>130</v>
      </c>
      <c r="G198" s="70" t="s">
        <v>758</v>
      </c>
      <c r="H198" s="70"/>
      <c r="I198" s="52">
        <v>0</v>
      </c>
      <c r="J198" s="52">
        <v>0</v>
      </c>
      <c r="K198" s="205" t="e">
        <v>#DIV/0!</v>
      </c>
      <c r="L198" s="206"/>
      <c r="M198" s="206"/>
    </row>
    <row r="199" spans="1:13" s="207" customFormat="1" ht="15" hidden="1">
      <c r="A199" s="79" t="s">
        <v>612</v>
      </c>
      <c r="B199" s="208">
        <v>110</v>
      </c>
      <c r="C199" s="71" t="s">
        <v>43</v>
      </c>
      <c r="D199" s="70" t="s">
        <v>274</v>
      </c>
      <c r="E199" s="70" t="s">
        <v>118</v>
      </c>
      <c r="F199" s="70" t="s">
        <v>130</v>
      </c>
      <c r="G199" s="70" t="s">
        <v>758</v>
      </c>
      <c r="H199" s="70" t="s">
        <v>611</v>
      </c>
      <c r="I199" s="52"/>
      <c r="J199" s="52"/>
      <c r="K199" s="205" t="e">
        <v>#DIV/0!</v>
      </c>
      <c r="L199" s="206"/>
      <c r="M199" s="206"/>
    </row>
    <row r="200" spans="1:13" s="207" customFormat="1" ht="15" hidden="1">
      <c r="A200" s="84" t="s">
        <v>280</v>
      </c>
      <c r="B200" s="208" t="s">
        <v>5</v>
      </c>
      <c r="C200" s="71" t="s">
        <v>43</v>
      </c>
      <c r="D200" s="70" t="s">
        <v>274</v>
      </c>
      <c r="E200" s="70" t="s">
        <v>118</v>
      </c>
      <c r="F200" s="70" t="s">
        <v>130</v>
      </c>
      <c r="G200" s="70" t="s">
        <v>281</v>
      </c>
      <c r="H200" s="70"/>
      <c r="I200" s="88">
        <v>0</v>
      </c>
      <c r="J200" s="88">
        <v>0</v>
      </c>
      <c r="K200" s="205" t="e">
        <v>#DIV/0!</v>
      </c>
      <c r="L200" s="206"/>
      <c r="M200" s="206"/>
    </row>
    <row r="201" spans="1:13" s="207" customFormat="1" ht="15" hidden="1">
      <c r="A201" s="84" t="s">
        <v>613</v>
      </c>
      <c r="B201" s="208" t="s">
        <v>5</v>
      </c>
      <c r="C201" s="71" t="s">
        <v>43</v>
      </c>
      <c r="D201" s="70" t="s">
        <v>274</v>
      </c>
      <c r="E201" s="70" t="s">
        <v>118</v>
      </c>
      <c r="F201" s="70" t="s">
        <v>130</v>
      </c>
      <c r="G201" s="70" t="s">
        <v>281</v>
      </c>
      <c r="H201" s="70" t="s">
        <v>614</v>
      </c>
      <c r="I201" s="52"/>
      <c r="J201" s="52">
        <v>0</v>
      </c>
      <c r="K201" s="205" t="e">
        <v>#DIV/0!</v>
      </c>
      <c r="L201" s="206"/>
      <c r="M201" s="206"/>
    </row>
    <row r="202" spans="1:11" s="206" customFormat="1" ht="14.25">
      <c r="A202" s="95" t="s">
        <v>44</v>
      </c>
      <c r="B202" s="204">
        <v>110</v>
      </c>
      <c r="C202" s="66" t="s">
        <v>45</v>
      </c>
      <c r="D202" s="49"/>
      <c r="E202" s="49"/>
      <c r="F202" s="49"/>
      <c r="G202" s="49"/>
      <c r="H202" s="49"/>
      <c r="I202" s="22">
        <v>14000</v>
      </c>
      <c r="J202" s="22">
        <v>13721.5</v>
      </c>
      <c r="K202" s="205">
        <v>98.01071428571429</v>
      </c>
    </row>
    <row r="203" spans="1:13" s="206" customFormat="1" ht="63.75" customHeight="1">
      <c r="A203" s="80" t="s">
        <v>777</v>
      </c>
      <c r="B203" s="204">
        <v>110</v>
      </c>
      <c r="C203" s="66" t="s">
        <v>45</v>
      </c>
      <c r="D203" s="49" t="s">
        <v>130</v>
      </c>
      <c r="E203" s="49" t="s">
        <v>131</v>
      </c>
      <c r="F203" s="49" t="s">
        <v>132</v>
      </c>
      <c r="G203" s="49" t="s">
        <v>133</v>
      </c>
      <c r="H203" s="49"/>
      <c r="I203" s="22">
        <v>14000</v>
      </c>
      <c r="J203" s="22">
        <v>13721.5</v>
      </c>
      <c r="K203" s="205">
        <v>98.01071428571429</v>
      </c>
      <c r="M203" s="209"/>
    </row>
    <row r="204" spans="1:11" s="206" customFormat="1" ht="21.75" customHeight="1">
      <c r="A204" s="80" t="s">
        <v>778</v>
      </c>
      <c r="B204" s="204">
        <v>110</v>
      </c>
      <c r="C204" s="66" t="s">
        <v>45</v>
      </c>
      <c r="D204" s="49" t="s">
        <v>130</v>
      </c>
      <c r="E204" s="49" t="s">
        <v>118</v>
      </c>
      <c r="F204" s="49" t="s">
        <v>132</v>
      </c>
      <c r="G204" s="49" t="s">
        <v>133</v>
      </c>
      <c r="H204" s="49"/>
      <c r="I204" s="22">
        <v>14000</v>
      </c>
      <c r="J204" s="22">
        <v>13721.5</v>
      </c>
      <c r="K204" s="205">
        <v>98.01071428571429</v>
      </c>
    </row>
    <row r="205" spans="1:11" s="206" customFormat="1" ht="31.5" customHeight="1">
      <c r="A205" s="80" t="s">
        <v>779</v>
      </c>
      <c r="B205" s="204">
        <v>110</v>
      </c>
      <c r="C205" s="66" t="s">
        <v>45</v>
      </c>
      <c r="D205" s="49" t="s">
        <v>130</v>
      </c>
      <c r="E205" s="49" t="s">
        <v>118</v>
      </c>
      <c r="F205" s="49" t="s">
        <v>130</v>
      </c>
      <c r="G205" s="49" t="s">
        <v>133</v>
      </c>
      <c r="H205" s="49"/>
      <c r="I205" s="22">
        <v>14000</v>
      </c>
      <c r="J205" s="22">
        <v>13721.5</v>
      </c>
      <c r="K205" s="205">
        <v>98.01071428571429</v>
      </c>
    </row>
    <row r="206" spans="1:11" s="206" customFormat="1" ht="30">
      <c r="A206" s="81" t="s">
        <v>525</v>
      </c>
      <c r="B206" s="208">
        <v>110</v>
      </c>
      <c r="C206" s="71" t="s">
        <v>45</v>
      </c>
      <c r="D206" s="70" t="s">
        <v>130</v>
      </c>
      <c r="E206" s="70" t="s">
        <v>118</v>
      </c>
      <c r="F206" s="70" t="s">
        <v>130</v>
      </c>
      <c r="G206" s="70" t="s">
        <v>316</v>
      </c>
      <c r="H206" s="70"/>
      <c r="I206" s="52">
        <v>14000</v>
      </c>
      <c r="J206" s="52">
        <v>13721.5</v>
      </c>
      <c r="K206" s="205">
        <v>98.01071428571429</v>
      </c>
    </row>
    <row r="207" spans="1:11" s="207" customFormat="1" ht="15">
      <c r="A207" s="81" t="s">
        <v>612</v>
      </c>
      <c r="B207" s="208">
        <v>110</v>
      </c>
      <c r="C207" s="71" t="s">
        <v>45</v>
      </c>
      <c r="D207" s="70" t="s">
        <v>130</v>
      </c>
      <c r="E207" s="70" t="s">
        <v>118</v>
      </c>
      <c r="F207" s="70" t="s">
        <v>130</v>
      </c>
      <c r="G207" s="70" t="s">
        <v>316</v>
      </c>
      <c r="H207" s="70" t="s">
        <v>611</v>
      </c>
      <c r="I207" s="52">
        <v>14000</v>
      </c>
      <c r="J207" s="52">
        <v>13721.5</v>
      </c>
      <c r="K207" s="205">
        <v>98.01071428571429</v>
      </c>
    </row>
    <row r="208" spans="1:11" s="207" customFormat="1" ht="15" hidden="1">
      <c r="A208" s="95" t="s">
        <v>418</v>
      </c>
      <c r="B208" s="204">
        <v>110</v>
      </c>
      <c r="C208" s="66" t="s">
        <v>45</v>
      </c>
      <c r="D208" s="49" t="s">
        <v>419</v>
      </c>
      <c r="E208" s="49" t="s">
        <v>131</v>
      </c>
      <c r="F208" s="49" t="s">
        <v>132</v>
      </c>
      <c r="G208" s="49" t="s">
        <v>133</v>
      </c>
      <c r="H208" s="49"/>
      <c r="I208" s="22">
        <v>0</v>
      </c>
      <c r="J208" s="22">
        <v>0</v>
      </c>
      <c r="K208" s="205" t="e">
        <v>#DIV/0!</v>
      </c>
    </row>
    <row r="209" spans="1:13" s="206" customFormat="1" ht="15" hidden="1">
      <c r="A209" s="92" t="s">
        <v>387</v>
      </c>
      <c r="B209" s="204">
        <v>110</v>
      </c>
      <c r="C209" s="66" t="s">
        <v>45</v>
      </c>
      <c r="D209" s="49" t="s">
        <v>419</v>
      </c>
      <c r="E209" s="49" t="s">
        <v>315</v>
      </c>
      <c r="F209" s="49" t="s">
        <v>132</v>
      </c>
      <c r="G209" s="49" t="s">
        <v>133</v>
      </c>
      <c r="H209" s="49"/>
      <c r="I209" s="22">
        <v>0</v>
      </c>
      <c r="J209" s="22">
        <v>0</v>
      </c>
      <c r="K209" s="205" t="e">
        <v>#DIV/0!</v>
      </c>
      <c r="L209" s="207"/>
      <c r="M209" s="207"/>
    </row>
    <row r="210" spans="1:11" s="206" customFormat="1" ht="14.25" hidden="1">
      <c r="A210" s="93" t="s">
        <v>387</v>
      </c>
      <c r="B210" s="204">
        <v>110</v>
      </c>
      <c r="C210" s="66" t="s">
        <v>45</v>
      </c>
      <c r="D210" s="49" t="s">
        <v>419</v>
      </c>
      <c r="E210" s="49" t="s">
        <v>315</v>
      </c>
      <c r="F210" s="49" t="s">
        <v>130</v>
      </c>
      <c r="G210" s="49" t="s">
        <v>133</v>
      </c>
      <c r="H210" s="49"/>
      <c r="I210" s="22">
        <v>0</v>
      </c>
      <c r="J210" s="22">
        <v>0</v>
      </c>
      <c r="K210" s="205" t="e">
        <v>#DIV/0!</v>
      </c>
    </row>
    <row r="211" spans="1:13" s="207" customFormat="1" ht="60" hidden="1">
      <c r="A211" s="81" t="s">
        <v>299</v>
      </c>
      <c r="B211" s="208">
        <v>110</v>
      </c>
      <c r="C211" s="71" t="s">
        <v>45</v>
      </c>
      <c r="D211" s="70" t="s">
        <v>419</v>
      </c>
      <c r="E211" s="70" t="s">
        <v>315</v>
      </c>
      <c r="F211" s="70" t="s">
        <v>130</v>
      </c>
      <c r="G211" s="70" t="s">
        <v>300</v>
      </c>
      <c r="H211" s="70"/>
      <c r="I211" s="52">
        <v>0</v>
      </c>
      <c r="J211" s="52">
        <v>0</v>
      </c>
      <c r="K211" s="205" t="e">
        <v>#DIV/0!</v>
      </c>
      <c r="L211" s="206"/>
      <c r="M211" s="206"/>
    </row>
    <row r="212" spans="1:11" s="207" customFormat="1" ht="15" hidden="1">
      <c r="A212" s="84" t="s">
        <v>613</v>
      </c>
      <c r="B212" s="208">
        <v>110</v>
      </c>
      <c r="C212" s="71" t="s">
        <v>45</v>
      </c>
      <c r="D212" s="70" t="s">
        <v>419</v>
      </c>
      <c r="E212" s="70" t="s">
        <v>315</v>
      </c>
      <c r="F212" s="70" t="s">
        <v>130</v>
      </c>
      <c r="G212" s="70" t="s">
        <v>300</v>
      </c>
      <c r="H212" s="70" t="s">
        <v>614</v>
      </c>
      <c r="I212" s="52"/>
      <c r="J212" s="211"/>
      <c r="K212" s="205" t="e">
        <v>#DIV/0!</v>
      </c>
    </row>
    <row r="213" spans="1:13" s="206" customFormat="1" ht="45" hidden="1">
      <c r="A213" s="81" t="s">
        <v>421</v>
      </c>
      <c r="B213" s="208">
        <v>110</v>
      </c>
      <c r="C213" s="71" t="s">
        <v>45</v>
      </c>
      <c r="D213" s="70" t="s">
        <v>419</v>
      </c>
      <c r="E213" s="70" t="s">
        <v>315</v>
      </c>
      <c r="F213" s="70" t="s">
        <v>130</v>
      </c>
      <c r="G213" s="70" t="s">
        <v>422</v>
      </c>
      <c r="H213" s="70"/>
      <c r="I213" s="52">
        <v>0</v>
      </c>
      <c r="J213" s="52">
        <v>0</v>
      </c>
      <c r="K213" s="205" t="e">
        <v>#DIV/0!</v>
      </c>
      <c r="L213" s="207"/>
      <c r="M213" s="207"/>
    </row>
    <row r="214" spans="1:11" s="207" customFormat="1" ht="15" hidden="1">
      <c r="A214" s="84" t="s">
        <v>613</v>
      </c>
      <c r="B214" s="208">
        <v>110</v>
      </c>
      <c r="C214" s="71" t="s">
        <v>45</v>
      </c>
      <c r="D214" s="70" t="s">
        <v>419</v>
      </c>
      <c r="E214" s="70" t="s">
        <v>315</v>
      </c>
      <c r="F214" s="70" t="s">
        <v>130</v>
      </c>
      <c r="G214" s="70" t="s">
        <v>422</v>
      </c>
      <c r="H214" s="70" t="s">
        <v>614</v>
      </c>
      <c r="I214" s="52"/>
      <c r="J214" s="52"/>
      <c r="K214" s="205" t="e">
        <v>#DIV/0!</v>
      </c>
    </row>
    <row r="215" spans="1:11" s="207" customFormat="1" ht="15" hidden="1">
      <c r="A215" s="81" t="s">
        <v>446</v>
      </c>
      <c r="B215" s="208">
        <v>110</v>
      </c>
      <c r="C215" s="71" t="s">
        <v>45</v>
      </c>
      <c r="D215" s="70" t="s">
        <v>419</v>
      </c>
      <c r="E215" s="70" t="s">
        <v>315</v>
      </c>
      <c r="F215" s="70" t="s">
        <v>130</v>
      </c>
      <c r="G215" s="70" t="s">
        <v>447</v>
      </c>
      <c r="H215" s="70"/>
      <c r="I215" s="52">
        <v>0</v>
      </c>
      <c r="J215" s="52">
        <v>0</v>
      </c>
      <c r="K215" s="205" t="e">
        <v>#DIV/0!</v>
      </c>
    </row>
    <row r="216" spans="1:11" s="207" customFormat="1" ht="15" hidden="1">
      <c r="A216" s="81" t="s">
        <v>612</v>
      </c>
      <c r="B216" s="208">
        <v>110</v>
      </c>
      <c r="C216" s="71" t="s">
        <v>45</v>
      </c>
      <c r="D216" s="70" t="s">
        <v>419</v>
      </c>
      <c r="E216" s="70" t="s">
        <v>315</v>
      </c>
      <c r="F216" s="70" t="s">
        <v>130</v>
      </c>
      <c r="G216" s="70" t="s">
        <v>447</v>
      </c>
      <c r="H216" s="70" t="s">
        <v>611</v>
      </c>
      <c r="I216" s="52"/>
      <c r="J216" s="52"/>
      <c r="K216" s="205" t="e">
        <v>#DIV/0!</v>
      </c>
    </row>
    <row r="217" spans="1:11" s="207" customFormat="1" ht="30" hidden="1">
      <c r="A217" s="81" t="s">
        <v>682</v>
      </c>
      <c r="B217" s="208">
        <v>110</v>
      </c>
      <c r="C217" s="71" t="s">
        <v>45</v>
      </c>
      <c r="D217" s="70" t="s">
        <v>419</v>
      </c>
      <c r="E217" s="70" t="s">
        <v>315</v>
      </c>
      <c r="F217" s="70" t="s">
        <v>130</v>
      </c>
      <c r="G217" s="70" t="s">
        <v>638</v>
      </c>
      <c r="H217" s="70"/>
      <c r="I217" s="52">
        <v>0</v>
      </c>
      <c r="J217" s="52">
        <v>0</v>
      </c>
      <c r="K217" s="205" t="e">
        <v>#DIV/0!</v>
      </c>
    </row>
    <row r="218" spans="1:11" s="207" customFormat="1" ht="15" hidden="1">
      <c r="A218" s="81" t="s">
        <v>612</v>
      </c>
      <c r="B218" s="208">
        <v>110</v>
      </c>
      <c r="C218" s="71" t="s">
        <v>45</v>
      </c>
      <c r="D218" s="70" t="s">
        <v>419</v>
      </c>
      <c r="E218" s="70" t="s">
        <v>315</v>
      </c>
      <c r="F218" s="70" t="s">
        <v>130</v>
      </c>
      <c r="G218" s="70" t="s">
        <v>638</v>
      </c>
      <c r="H218" s="70" t="s">
        <v>611</v>
      </c>
      <c r="I218" s="52"/>
      <c r="J218" s="52">
        <v>0</v>
      </c>
      <c r="K218" s="205" t="e">
        <v>#DIV/0!</v>
      </c>
    </row>
    <row r="219" spans="1:11" s="206" customFormat="1" ht="14.25">
      <c r="A219" s="93" t="s">
        <v>46</v>
      </c>
      <c r="B219" s="204">
        <v>110</v>
      </c>
      <c r="C219" s="66" t="s">
        <v>47</v>
      </c>
      <c r="D219" s="49"/>
      <c r="E219" s="49"/>
      <c r="F219" s="49"/>
      <c r="G219" s="49"/>
      <c r="H219" s="49"/>
      <c r="I219" s="22">
        <v>4300</v>
      </c>
      <c r="J219" s="22">
        <v>300</v>
      </c>
      <c r="K219" s="205">
        <v>6.976744186046512</v>
      </c>
    </row>
    <row r="220" spans="1:11" s="206" customFormat="1" ht="60.75" customHeight="1">
      <c r="A220" s="93" t="s">
        <v>777</v>
      </c>
      <c r="B220" s="204">
        <v>110</v>
      </c>
      <c r="C220" s="66" t="s">
        <v>47</v>
      </c>
      <c r="D220" s="49" t="s">
        <v>130</v>
      </c>
      <c r="E220" s="49" t="s">
        <v>131</v>
      </c>
      <c r="F220" s="49" t="s">
        <v>132</v>
      </c>
      <c r="G220" s="49" t="s">
        <v>133</v>
      </c>
      <c r="H220" s="49"/>
      <c r="I220" s="22">
        <v>4300</v>
      </c>
      <c r="J220" s="22">
        <v>300</v>
      </c>
      <c r="K220" s="205">
        <v>6.976744186046512</v>
      </c>
    </row>
    <row r="221" spans="1:11" s="207" customFormat="1" ht="18.75" customHeight="1">
      <c r="A221" s="80" t="s">
        <v>778</v>
      </c>
      <c r="B221" s="204">
        <v>110</v>
      </c>
      <c r="C221" s="66" t="s">
        <v>47</v>
      </c>
      <c r="D221" s="49" t="s">
        <v>130</v>
      </c>
      <c r="E221" s="49" t="s">
        <v>118</v>
      </c>
      <c r="F221" s="49" t="s">
        <v>132</v>
      </c>
      <c r="G221" s="49" t="s">
        <v>133</v>
      </c>
      <c r="H221" s="70"/>
      <c r="I221" s="22">
        <v>4300</v>
      </c>
      <c r="J221" s="22">
        <v>300</v>
      </c>
      <c r="K221" s="205">
        <v>6.976744186046512</v>
      </c>
    </row>
    <row r="222" spans="1:11" s="207" customFormat="1" ht="28.5">
      <c r="A222" s="80" t="s">
        <v>779</v>
      </c>
      <c r="B222" s="204">
        <v>110</v>
      </c>
      <c r="C222" s="66" t="s">
        <v>47</v>
      </c>
      <c r="D222" s="49" t="s">
        <v>130</v>
      </c>
      <c r="E222" s="49" t="s">
        <v>118</v>
      </c>
      <c r="F222" s="49" t="s">
        <v>143</v>
      </c>
      <c r="G222" s="49" t="s">
        <v>133</v>
      </c>
      <c r="H222" s="70"/>
      <c r="I222" s="22">
        <v>4300</v>
      </c>
      <c r="J222" s="22">
        <v>300</v>
      </c>
      <c r="K222" s="205">
        <v>6.976744186046512</v>
      </c>
    </row>
    <row r="223" spans="1:11" s="207" customFormat="1" ht="30" hidden="1">
      <c r="A223" s="11" t="s">
        <v>780</v>
      </c>
      <c r="B223" s="208">
        <v>110</v>
      </c>
      <c r="C223" s="71" t="s">
        <v>47</v>
      </c>
      <c r="D223" s="70" t="s">
        <v>130</v>
      </c>
      <c r="E223" s="70" t="s">
        <v>118</v>
      </c>
      <c r="F223" s="70" t="s">
        <v>143</v>
      </c>
      <c r="G223" s="70" t="s">
        <v>781</v>
      </c>
      <c r="H223" s="70"/>
      <c r="I223" s="52">
        <v>4000</v>
      </c>
      <c r="J223" s="52">
        <v>0</v>
      </c>
      <c r="K223" s="205">
        <v>0</v>
      </c>
    </row>
    <row r="224" spans="1:11" s="207" customFormat="1" ht="15" hidden="1">
      <c r="A224" s="81" t="s">
        <v>612</v>
      </c>
      <c r="B224" s="208">
        <v>110</v>
      </c>
      <c r="C224" s="71" t="s">
        <v>47</v>
      </c>
      <c r="D224" s="70" t="s">
        <v>130</v>
      </c>
      <c r="E224" s="70" t="s">
        <v>118</v>
      </c>
      <c r="F224" s="70" t="s">
        <v>143</v>
      </c>
      <c r="G224" s="70" t="s">
        <v>781</v>
      </c>
      <c r="H224" s="70" t="s">
        <v>611</v>
      </c>
      <c r="I224" s="52">
        <v>4000</v>
      </c>
      <c r="J224" s="52"/>
      <c r="K224" s="205">
        <v>0</v>
      </c>
    </row>
    <row r="225" spans="1:11" s="207" customFormat="1" ht="30">
      <c r="A225" s="81" t="s">
        <v>946</v>
      </c>
      <c r="B225" s="208">
        <v>110</v>
      </c>
      <c r="C225" s="71" t="s">
        <v>47</v>
      </c>
      <c r="D225" s="70" t="s">
        <v>130</v>
      </c>
      <c r="E225" s="70" t="s">
        <v>118</v>
      </c>
      <c r="F225" s="70" t="s">
        <v>143</v>
      </c>
      <c r="G225" s="70" t="s">
        <v>945</v>
      </c>
      <c r="H225" s="70"/>
      <c r="I225" s="52">
        <v>300</v>
      </c>
      <c r="J225" s="52">
        <v>300</v>
      </c>
      <c r="K225" s="205">
        <v>100</v>
      </c>
    </row>
    <row r="226" spans="1:11" s="207" customFormat="1" ht="15">
      <c r="A226" s="81" t="s">
        <v>612</v>
      </c>
      <c r="B226" s="208">
        <v>110</v>
      </c>
      <c r="C226" s="71" t="s">
        <v>47</v>
      </c>
      <c r="D226" s="70" t="s">
        <v>130</v>
      </c>
      <c r="E226" s="70" t="s">
        <v>118</v>
      </c>
      <c r="F226" s="70" t="s">
        <v>143</v>
      </c>
      <c r="G226" s="70" t="s">
        <v>945</v>
      </c>
      <c r="H226" s="70" t="s">
        <v>611</v>
      </c>
      <c r="I226" s="52">
        <v>300</v>
      </c>
      <c r="J226" s="52">
        <v>300</v>
      </c>
      <c r="K226" s="205">
        <v>100</v>
      </c>
    </row>
    <row r="227" spans="1:11" s="207" customFormat="1" ht="24" customHeight="1" hidden="1">
      <c r="A227" s="81" t="s">
        <v>869</v>
      </c>
      <c r="B227" s="208">
        <v>110</v>
      </c>
      <c r="C227" s="71" t="s">
        <v>47</v>
      </c>
      <c r="D227" s="70" t="s">
        <v>130</v>
      </c>
      <c r="E227" s="70" t="s">
        <v>118</v>
      </c>
      <c r="F227" s="70" t="s">
        <v>143</v>
      </c>
      <c r="G227" s="70" t="s">
        <v>535</v>
      </c>
      <c r="H227" s="70"/>
      <c r="I227" s="52">
        <v>0</v>
      </c>
      <c r="J227" s="52">
        <v>0</v>
      </c>
      <c r="K227" s="205" t="e">
        <v>#DIV/0!</v>
      </c>
    </row>
    <row r="228" spans="1:11" s="207" customFormat="1" ht="15" hidden="1">
      <c r="A228" s="81" t="s">
        <v>612</v>
      </c>
      <c r="B228" s="208">
        <v>110</v>
      </c>
      <c r="C228" s="71" t="s">
        <v>47</v>
      </c>
      <c r="D228" s="70" t="s">
        <v>130</v>
      </c>
      <c r="E228" s="70" t="s">
        <v>118</v>
      </c>
      <c r="F228" s="70" t="s">
        <v>143</v>
      </c>
      <c r="G228" s="70" t="s">
        <v>535</v>
      </c>
      <c r="H228" s="70" t="s">
        <v>611</v>
      </c>
      <c r="I228" s="52">
        <v>0</v>
      </c>
      <c r="J228" s="52"/>
      <c r="K228" s="205" t="e">
        <v>#DIV/0!</v>
      </c>
    </row>
    <row r="229" spans="1:13" s="207" customFormat="1" ht="15">
      <c r="A229" s="95" t="s">
        <v>50</v>
      </c>
      <c r="B229" s="204" t="s">
        <v>5</v>
      </c>
      <c r="C229" s="66" t="s">
        <v>51</v>
      </c>
      <c r="D229" s="49"/>
      <c r="E229" s="49"/>
      <c r="F229" s="49"/>
      <c r="G229" s="49"/>
      <c r="H229" s="49"/>
      <c r="I229" s="22">
        <v>13424.1</v>
      </c>
      <c r="J229" s="22">
        <v>8524.6</v>
      </c>
      <c r="K229" s="205">
        <v>63.50220871417823</v>
      </c>
      <c r="L229" s="206"/>
      <c r="M229" s="206"/>
    </row>
    <row r="230" spans="1:13" s="207" customFormat="1" ht="28.5">
      <c r="A230" s="95" t="s">
        <v>273</v>
      </c>
      <c r="B230" s="204" t="s">
        <v>5</v>
      </c>
      <c r="C230" s="66" t="s">
        <v>51</v>
      </c>
      <c r="D230" s="49" t="s">
        <v>274</v>
      </c>
      <c r="E230" s="49" t="s">
        <v>131</v>
      </c>
      <c r="F230" s="49" t="s">
        <v>132</v>
      </c>
      <c r="G230" s="49" t="s">
        <v>133</v>
      </c>
      <c r="H230" s="49"/>
      <c r="I230" s="22">
        <v>414.4</v>
      </c>
      <c r="J230" s="22">
        <v>414.4</v>
      </c>
      <c r="K230" s="205">
        <v>99.99999999999999</v>
      </c>
      <c r="L230" s="206"/>
      <c r="M230" s="209"/>
    </row>
    <row r="231" spans="1:11" s="206" customFormat="1" ht="28.5">
      <c r="A231" s="92" t="s">
        <v>282</v>
      </c>
      <c r="B231" s="204" t="s">
        <v>5</v>
      </c>
      <c r="C231" s="66" t="s">
        <v>51</v>
      </c>
      <c r="D231" s="49" t="s">
        <v>274</v>
      </c>
      <c r="E231" s="49" t="s">
        <v>115</v>
      </c>
      <c r="F231" s="49" t="s">
        <v>132</v>
      </c>
      <c r="G231" s="49" t="s">
        <v>133</v>
      </c>
      <c r="H231" s="49"/>
      <c r="I231" s="22">
        <v>414.4</v>
      </c>
      <c r="J231" s="22">
        <v>414.4</v>
      </c>
      <c r="K231" s="205">
        <v>99.99999999999999</v>
      </c>
    </row>
    <row r="232" spans="1:11" s="206" customFormat="1" ht="28.5">
      <c r="A232" s="92" t="s">
        <v>770</v>
      </c>
      <c r="B232" s="204" t="s">
        <v>5</v>
      </c>
      <c r="C232" s="66" t="s">
        <v>51</v>
      </c>
      <c r="D232" s="49" t="s">
        <v>274</v>
      </c>
      <c r="E232" s="49" t="s">
        <v>115</v>
      </c>
      <c r="F232" s="49" t="s">
        <v>130</v>
      </c>
      <c r="G232" s="49" t="s">
        <v>133</v>
      </c>
      <c r="H232" s="49"/>
      <c r="I232" s="22">
        <v>414.4</v>
      </c>
      <c r="J232" s="22">
        <v>414.4</v>
      </c>
      <c r="K232" s="205">
        <v>99.99999999999999</v>
      </c>
    </row>
    <row r="233" spans="1:13" s="206" customFormat="1" ht="30">
      <c r="A233" s="84" t="s">
        <v>470</v>
      </c>
      <c r="B233" s="208" t="s">
        <v>5</v>
      </c>
      <c r="C233" s="71" t="s">
        <v>51</v>
      </c>
      <c r="D233" s="70" t="s">
        <v>274</v>
      </c>
      <c r="E233" s="70" t="s">
        <v>115</v>
      </c>
      <c r="F233" s="70" t="s">
        <v>130</v>
      </c>
      <c r="G233" s="70" t="s">
        <v>285</v>
      </c>
      <c r="H233" s="70"/>
      <c r="I233" s="52">
        <v>414.4</v>
      </c>
      <c r="J233" s="52">
        <v>414.4</v>
      </c>
      <c r="K233" s="205">
        <v>99.99999999999999</v>
      </c>
      <c r="L233" s="207"/>
      <c r="M233" s="207"/>
    </row>
    <row r="234" spans="1:11" s="207" customFormat="1" ht="30">
      <c r="A234" s="84" t="s">
        <v>617</v>
      </c>
      <c r="B234" s="208" t="s">
        <v>5</v>
      </c>
      <c r="C234" s="71" t="s">
        <v>51</v>
      </c>
      <c r="D234" s="70" t="s">
        <v>274</v>
      </c>
      <c r="E234" s="70" t="s">
        <v>115</v>
      </c>
      <c r="F234" s="70" t="s">
        <v>130</v>
      </c>
      <c r="G234" s="70" t="s">
        <v>285</v>
      </c>
      <c r="H234" s="70" t="s">
        <v>618</v>
      </c>
      <c r="I234" s="52">
        <v>414.4</v>
      </c>
      <c r="J234" s="52">
        <v>414.4</v>
      </c>
      <c r="K234" s="205">
        <v>99.99999999999999</v>
      </c>
    </row>
    <row r="235" spans="1:11" s="207" customFormat="1" ht="42.75">
      <c r="A235" s="95" t="s">
        <v>317</v>
      </c>
      <c r="B235" s="204" t="s">
        <v>5</v>
      </c>
      <c r="C235" s="66" t="s">
        <v>51</v>
      </c>
      <c r="D235" s="49" t="s">
        <v>286</v>
      </c>
      <c r="E235" s="49" t="s">
        <v>131</v>
      </c>
      <c r="F235" s="49" t="s">
        <v>132</v>
      </c>
      <c r="G235" s="49" t="s">
        <v>133</v>
      </c>
      <c r="H235" s="49"/>
      <c r="I235" s="22">
        <v>10168.9</v>
      </c>
      <c r="J235" s="22">
        <v>5679</v>
      </c>
      <c r="K235" s="205">
        <v>55.84674841919972</v>
      </c>
    </row>
    <row r="236" spans="1:11" s="207" customFormat="1" ht="45" customHeight="1">
      <c r="A236" s="95" t="s">
        <v>797</v>
      </c>
      <c r="B236" s="204" t="s">
        <v>5</v>
      </c>
      <c r="C236" s="66" t="s">
        <v>51</v>
      </c>
      <c r="D236" s="49" t="s">
        <v>286</v>
      </c>
      <c r="E236" s="49" t="s">
        <v>114</v>
      </c>
      <c r="F236" s="49" t="s">
        <v>132</v>
      </c>
      <c r="G236" s="49" t="s">
        <v>133</v>
      </c>
      <c r="H236" s="49"/>
      <c r="I236" s="22">
        <v>10085.9</v>
      </c>
      <c r="J236" s="22">
        <v>5614.6</v>
      </c>
      <c r="K236" s="205">
        <v>55.66781348218801</v>
      </c>
    </row>
    <row r="237" spans="1:11" s="207" customFormat="1" ht="28.5">
      <c r="A237" s="95" t="s">
        <v>785</v>
      </c>
      <c r="B237" s="204" t="s">
        <v>5</v>
      </c>
      <c r="C237" s="66" t="s">
        <v>51</v>
      </c>
      <c r="D237" s="49" t="s">
        <v>286</v>
      </c>
      <c r="E237" s="49" t="s">
        <v>114</v>
      </c>
      <c r="F237" s="49" t="s">
        <v>274</v>
      </c>
      <c r="G237" s="49" t="s">
        <v>133</v>
      </c>
      <c r="H237" s="49"/>
      <c r="I237" s="22">
        <v>10085.9</v>
      </c>
      <c r="J237" s="22">
        <v>5614.6</v>
      </c>
      <c r="K237" s="205">
        <v>55.66781348218801</v>
      </c>
    </row>
    <row r="238" spans="1:11" s="207" customFormat="1" ht="30">
      <c r="A238" s="79" t="s">
        <v>786</v>
      </c>
      <c r="B238" s="208" t="s">
        <v>5</v>
      </c>
      <c r="C238" s="71" t="s">
        <v>51</v>
      </c>
      <c r="D238" s="70" t="s">
        <v>286</v>
      </c>
      <c r="E238" s="70" t="s">
        <v>114</v>
      </c>
      <c r="F238" s="70" t="s">
        <v>274</v>
      </c>
      <c r="G238" s="70" t="s">
        <v>448</v>
      </c>
      <c r="H238" s="70"/>
      <c r="I238" s="52">
        <v>7085.9</v>
      </c>
      <c r="J238" s="52">
        <v>5097.1</v>
      </c>
      <c r="K238" s="205">
        <v>71.9329936916976</v>
      </c>
    </row>
    <row r="239" spans="1:11" s="207" customFormat="1" ht="15">
      <c r="A239" s="79" t="s">
        <v>612</v>
      </c>
      <c r="B239" s="208" t="s">
        <v>5</v>
      </c>
      <c r="C239" s="71" t="s">
        <v>51</v>
      </c>
      <c r="D239" s="70" t="s">
        <v>286</v>
      </c>
      <c r="E239" s="70" t="s">
        <v>114</v>
      </c>
      <c r="F239" s="70" t="s">
        <v>274</v>
      </c>
      <c r="G239" s="70" t="s">
        <v>448</v>
      </c>
      <c r="H239" s="70" t="s">
        <v>611</v>
      </c>
      <c r="I239" s="52">
        <v>7085.9</v>
      </c>
      <c r="J239" s="52">
        <v>5097.1</v>
      </c>
      <c r="K239" s="205">
        <v>71.9329936916976</v>
      </c>
    </row>
    <row r="240" spans="1:11" s="207" customFormat="1" ht="30">
      <c r="A240" s="79" t="s">
        <v>787</v>
      </c>
      <c r="B240" s="208" t="s">
        <v>5</v>
      </c>
      <c r="C240" s="71" t="s">
        <v>51</v>
      </c>
      <c r="D240" s="70" t="s">
        <v>286</v>
      </c>
      <c r="E240" s="70" t="s">
        <v>114</v>
      </c>
      <c r="F240" s="70" t="s">
        <v>274</v>
      </c>
      <c r="G240" s="70" t="s">
        <v>633</v>
      </c>
      <c r="H240" s="70"/>
      <c r="I240" s="52">
        <v>3000</v>
      </c>
      <c r="J240" s="52">
        <v>517.5</v>
      </c>
      <c r="K240" s="205">
        <v>17.25</v>
      </c>
    </row>
    <row r="241" spans="1:11" s="207" customFormat="1" ht="15">
      <c r="A241" s="79" t="s">
        <v>612</v>
      </c>
      <c r="B241" s="208" t="s">
        <v>5</v>
      </c>
      <c r="C241" s="71" t="s">
        <v>51</v>
      </c>
      <c r="D241" s="70" t="s">
        <v>286</v>
      </c>
      <c r="E241" s="70" t="s">
        <v>114</v>
      </c>
      <c r="F241" s="70" t="s">
        <v>274</v>
      </c>
      <c r="G241" s="70" t="s">
        <v>633</v>
      </c>
      <c r="H241" s="70" t="s">
        <v>611</v>
      </c>
      <c r="I241" s="52">
        <v>3000</v>
      </c>
      <c r="J241" s="52">
        <v>517.5</v>
      </c>
      <c r="K241" s="205">
        <v>17.25</v>
      </c>
    </row>
    <row r="242" spans="1:11" s="207" customFormat="1" ht="28.5">
      <c r="A242" s="92" t="s">
        <v>767</v>
      </c>
      <c r="B242" s="204" t="s">
        <v>5</v>
      </c>
      <c r="C242" s="66" t="s">
        <v>51</v>
      </c>
      <c r="D242" s="49" t="s">
        <v>286</v>
      </c>
      <c r="E242" s="49" t="s">
        <v>118</v>
      </c>
      <c r="F242" s="49" t="s">
        <v>132</v>
      </c>
      <c r="G242" s="49" t="s">
        <v>133</v>
      </c>
      <c r="H242" s="49"/>
      <c r="I242" s="22">
        <v>83</v>
      </c>
      <c r="J242" s="22">
        <v>64.4</v>
      </c>
      <c r="K242" s="205">
        <v>77.59036144578315</v>
      </c>
    </row>
    <row r="243" spans="1:11" s="206" customFormat="1" ht="28.5">
      <c r="A243" s="92" t="s">
        <v>768</v>
      </c>
      <c r="B243" s="204" t="s">
        <v>5</v>
      </c>
      <c r="C243" s="66" t="s">
        <v>51</v>
      </c>
      <c r="D243" s="49" t="s">
        <v>286</v>
      </c>
      <c r="E243" s="49" t="s">
        <v>118</v>
      </c>
      <c r="F243" s="49" t="s">
        <v>130</v>
      </c>
      <c r="G243" s="49" t="s">
        <v>133</v>
      </c>
      <c r="H243" s="49"/>
      <c r="I243" s="22">
        <v>83</v>
      </c>
      <c r="J243" s="22">
        <v>64.4</v>
      </c>
      <c r="K243" s="205">
        <v>77.59036144578315</v>
      </c>
    </row>
    <row r="244" spans="1:11" s="206" customFormat="1" ht="15">
      <c r="A244" s="84" t="s">
        <v>325</v>
      </c>
      <c r="B244" s="208" t="s">
        <v>5</v>
      </c>
      <c r="C244" s="71" t="s">
        <v>51</v>
      </c>
      <c r="D244" s="70" t="s">
        <v>286</v>
      </c>
      <c r="E244" s="70" t="s">
        <v>118</v>
      </c>
      <c r="F244" s="70" t="s">
        <v>130</v>
      </c>
      <c r="G244" s="70" t="s">
        <v>326</v>
      </c>
      <c r="H244" s="70"/>
      <c r="I244" s="52">
        <v>83</v>
      </c>
      <c r="J244" s="52">
        <v>64.4</v>
      </c>
      <c r="K244" s="205">
        <v>77.59036144578315</v>
      </c>
    </row>
    <row r="245" spans="1:11" s="206" customFormat="1" ht="15">
      <c r="A245" s="81" t="s">
        <v>612</v>
      </c>
      <c r="B245" s="208" t="s">
        <v>5</v>
      </c>
      <c r="C245" s="71" t="s">
        <v>51</v>
      </c>
      <c r="D245" s="70" t="s">
        <v>286</v>
      </c>
      <c r="E245" s="70" t="s">
        <v>118</v>
      </c>
      <c r="F245" s="70" t="s">
        <v>130</v>
      </c>
      <c r="G245" s="70" t="s">
        <v>326</v>
      </c>
      <c r="H245" s="70" t="s">
        <v>611</v>
      </c>
      <c r="I245" s="52">
        <v>83</v>
      </c>
      <c r="J245" s="52">
        <v>64.4</v>
      </c>
      <c r="K245" s="205">
        <v>77.59036144578315</v>
      </c>
    </row>
    <row r="246" spans="1:11" s="207" customFormat="1" ht="42.75">
      <c r="A246" s="85" t="s">
        <v>888</v>
      </c>
      <c r="B246" s="204">
        <v>110</v>
      </c>
      <c r="C246" s="66" t="s">
        <v>51</v>
      </c>
      <c r="D246" s="49" t="s">
        <v>318</v>
      </c>
      <c r="E246" s="49" t="s">
        <v>131</v>
      </c>
      <c r="F246" s="49" t="s">
        <v>132</v>
      </c>
      <c r="G246" s="49" t="s">
        <v>133</v>
      </c>
      <c r="H246" s="49"/>
      <c r="I246" s="22">
        <v>2440.8000000000006</v>
      </c>
      <c r="J246" s="22">
        <v>2361.3000000000006</v>
      </c>
      <c r="K246" s="205">
        <v>96.74287118977385</v>
      </c>
    </row>
    <row r="247" spans="1:11" s="207" customFormat="1" ht="28.5">
      <c r="A247" s="85" t="s">
        <v>742</v>
      </c>
      <c r="B247" s="204">
        <v>110</v>
      </c>
      <c r="C247" s="66" t="s">
        <v>51</v>
      </c>
      <c r="D247" s="49" t="s">
        <v>318</v>
      </c>
      <c r="E247" s="49" t="s">
        <v>131</v>
      </c>
      <c r="F247" s="49" t="s">
        <v>130</v>
      </c>
      <c r="G247" s="49" t="s">
        <v>133</v>
      </c>
      <c r="H247" s="49"/>
      <c r="I247" s="22">
        <v>1932.9</v>
      </c>
      <c r="J247" s="22">
        <v>1932.9</v>
      </c>
      <c r="K247" s="205">
        <v>100</v>
      </c>
    </row>
    <row r="248" spans="1:11" s="206" customFormat="1" ht="63" customHeight="1">
      <c r="A248" s="84" t="s">
        <v>889</v>
      </c>
      <c r="B248" s="208">
        <v>110</v>
      </c>
      <c r="C248" s="71" t="s">
        <v>51</v>
      </c>
      <c r="D248" s="70" t="s">
        <v>318</v>
      </c>
      <c r="E248" s="70" t="s">
        <v>131</v>
      </c>
      <c r="F248" s="70" t="s">
        <v>130</v>
      </c>
      <c r="G248" s="70" t="s">
        <v>524</v>
      </c>
      <c r="H248" s="70"/>
      <c r="I248" s="52">
        <v>1932.9</v>
      </c>
      <c r="J248" s="52">
        <v>1932.9</v>
      </c>
      <c r="K248" s="205">
        <v>100</v>
      </c>
    </row>
    <row r="249" spans="1:11" s="206" customFormat="1" ht="15">
      <c r="A249" s="84" t="s">
        <v>613</v>
      </c>
      <c r="B249" s="208">
        <v>110</v>
      </c>
      <c r="C249" s="71" t="s">
        <v>51</v>
      </c>
      <c r="D249" s="70" t="s">
        <v>318</v>
      </c>
      <c r="E249" s="70" t="s">
        <v>131</v>
      </c>
      <c r="F249" s="70" t="s">
        <v>130</v>
      </c>
      <c r="G249" s="70" t="s">
        <v>524</v>
      </c>
      <c r="H249" s="70" t="s">
        <v>614</v>
      </c>
      <c r="I249" s="52">
        <v>1932.9</v>
      </c>
      <c r="J249" s="52">
        <v>1932.9</v>
      </c>
      <c r="K249" s="205">
        <v>100</v>
      </c>
    </row>
    <row r="250" spans="1:11" s="206" customFormat="1" ht="28.5">
      <c r="A250" s="85" t="s">
        <v>743</v>
      </c>
      <c r="B250" s="204" t="s">
        <v>5</v>
      </c>
      <c r="C250" s="66" t="s">
        <v>51</v>
      </c>
      <c r="D250" s="49" t="s">
        <v>318</v>
      </c>
      <c r="E250" s="49" t="s">
        <v>131</v>
      </c>
      <c r="F250" s="49" t="s">
        <v>143</v>
      </c>
      <c r="G250" s="49" t="s">
        <v>133</v>
      </c>
      <c r="H250" s="49"/>
      <c r="I250" s="22">
        <v>279.8</v>
      </c>
      <c r="J250" s="22">
        <v>279.8</v>
      </c>
      <c r="K250" s="205">
        <v>100</v>
      </c>
    </row>
    <row r="251" spans="1:13" s="206" customFormat="1" ht="30">
      <c r="A251" s="81" t="s">
        <v>763</v>
      </c>
      <c r="B251" s="208" t="s">
        <v>5</v>
      </c>
      <c r="C251" s="71" t="s">
        <v>51</v>
      </c>
      <c r="D251" s="70" t="s">
        <v>318</v>
      </c>
      <c r="E251" s="70" t="s">
        <v>131</v>
      </c>
      <c r="F251" s="70" t="s">
        <v>143</v>
      </c>
      <c r="G251" s="70" t="s">
        <v>321</v>
      </c>
      <c r="H251" s="70"/>
      <c r="I251" s="52">
        <v>140</v>
      </c>
      <c r="J251" s="52">
        <v>140</v>
      </c>
      <c r="K251" s="205">
        <v>100</v>
      </c>
      <c r="L251" s="207"/>
      <c r="M251" s="207"/>
    </row>
    <row r="252" spans="1:13" s="206" customFormat="1" ht="30">
      <c r="A252" s="84" t="s">
        <v>617</v>
      </c>
      <c r="B252" s="208" t="s">
        <v>5</v>
      </c>
      <c r="C252" s="71" t="s">
        <v>51</v>
      </c>
      <c r="D252" s="70" t="s">
        <v>318</v>
      </c>
      <c r="E252" s="70" t="s">
        <v>131</v>
      </c>
      <c r="F252" s="70" t="s">
        <v>143</v>
      </c>
      <c r="G252" s="70" t="s">
        <v>321</v>
      </c>
      <c r="H252" s="70" t="s">
        <v>618</v>
      </c>
      <c r="I252" s="52">
        <v>140</v>
      </c>
      <c r="J252" s="52">
        <v>140</v>
      </c>
      <c r="K252" s="205">
        <v>100</v>
      </c>
      <c r="L252" s="207"/>
      <c r="M252" s="207"/>
    </row>
    <row r="253" spans="1:13" s="206" customFormat="1" ht="63" customHeight="1">
      <c r="A253" s="84" t="s">
        <v>877</v>
      </c>
      <c r="B253" s="208" t="s">
        <v>5</v>
      </c>
      <c r="C253" s="71" t="s">
        <v>51</v>
      </c>
      <c r="D253" s="70" t="s">
        <v>318</v>
      </c>
      <c r="E253" s="70" t="s">
        <v>131</v>
      </c>
      <c r="F253" s="70" t="s">
        <v>143</v>
      </c>
      <c r="G253" s="70" t="s">
        <v>878</v>
      </c>
      <c r="H253" s="70"/>
      <c r="I253" s="52">
        <v>139.8</v>
      </c>
      <c r="J253" s="52">
        <v>139.8</v>
      </c>
      <c r="K253" s="205">
        <v>100</v>
      </c>
      <c r="L253" s="207"/>
      <c r="M253" s="207"/>
    </row>
    <row r="254" spans="1:13" s="206" customFormat="1" ht="30">
      <c r="A254" s="84" t="s">
        <v>617</v>
      </c>
      <c r="B254" s="208" t="s">
        <v>5</v>
      </c>
      <c r="C254" s="71" t="s">
        <v>51</v>
      </c>
      <c r="D254" s="70" t="s">
        <v>318</v>
      </c>
      <c r="E254" s="70" t="s">
        <v>131</v>
      </c>
      <c r="F254" s="70" t="s">
        <v>143</v>
      </c>
      <c r="G254" s="70" t="s">
        <v>878</v>
      </c>
      <c r="H254" s="70" t="s">
        <v>618</v>
      </c>
      <c r="I254" s="52">
        <v>139.8</v>
      </c>
      <c r="J254" s="52">
        <v>139.8</v>
      </c>
      <c r="K254" s="205">
        <v>100</v>
      </c>
      <c r="L254" s="207"/>
      <c r="M254" s="207"/>
    </row>
    <row r="255" spans="1:11" s="206" customFormat="1" ht="28.5">
      <c r="A255" s="85" t="s">
        <v>744</v>
      </c>
      <c r="B255" s="204">
        <v>110</v>
      </c>
      <c r="C255" s="66" t="s">
        <v>51</v>
      </c>
      <c r="D255" s="49" t="s">
        <v>318</v>
      </c>
      <c r="E255" s="49" t="s">
        <v>131</v>
      </c>
      <c r="F255" s="49" t="s">
        <v>192</v>
      </c>
      <c r="G255" s="49" t="s">
        <v>133</v>
      </c>
      <c r="H255" s="49"/>
      <c r="I255" s="22">
        <v>106.8</v>
      </c>
      <c r="J255" s="22">
        <v>106.8</v>
      </c>
      <c r="K255" s="205">
        <v>99.99999999999999</v>
      </c>
    </row>
    <row r="256" spans="1:13" s="206" customFormat="1" ht="30" hidden="1">
      <c r="A256" s="72" t="s">
        <v>745</v>
      </c>
      <c r="B256" s="208">
        <v>110</v>
      </c>
      <c r="C256" s="71" t="s">
        <v>51</v>
      </c>
      <c r="D256" s="70" t="s">
        <v>318</v>
      </c>
      <c r="E256" s="70" t="s">
        <v>131</v>
      </c>
      <c r="F256" s="70" t="s">
        <v>192</v>
      </c>
      <c r="G256" s="70" t="s">
        <v>764</v>
      </c>
      <c r="H256" s="70"/>
      <c r="I256" s="52">
        <v>0</v>
      </c>
      <c r="J256" s="52">
        <v>0</v>
      </c>
      <c r="K256" s="205" t="e">
        <v>#DIV/0!</v>
      </c>
      <c r="L256" s="207"/>
      <c r="M256" s="207"/>
    </row>
    <row r="257" spans="1:13" s="206" customFormat="1" ht="30" hidden="1">
      <c r="A257" s="84" t="s">
        <v>617</v>
      </c>
      <c r="B257" s="208">
        <v>110</v>
      </c>
      <c r="C257" s="71" t="s">
        <v>51</v>
      </c>
      <c r="D257" s="70" t="s">
        <v>318</v>
      </c>
      <c r="E257" s="70" t="s">
        <v>131</v>
      </c>
      <c r="F257" s="70" t="s">
        <v>192</v>
      </c>
      <c r="G257" s="70" t="s">
        <v>764</v>
      </c>
      <c r="H257" s="70" t="s">
        <v>618</v>
      </c>
      <c r="I257" s="52"/>
      <c r="J257" s="52"/>
      <c r="K257" s="205" t="e">
        <v>#DIV/0!</v>
      </c>
      <c r="L257" s="207"/>
      <c r="M257" s="207"/>
    </row>
    <row r="258" spans="1:13" s="206" customFormat="1" ht="45">
      <c r="A258" s="84" t="s">
        <v>886</v>
      </c>
      <c r="B258" s="208">
        <v>110</v>
      </c>
      <c r="C258" s="71" t="s">
        <v>51</v>
      </c>
      <c r="D258" s="70" t="s">
        <v>318</v>
      </c>
      <c r="E258" s="70" t="s">
        <v>131</v>
      </c>
      <c r="F258" s="70" t="s">
        <v>192</v>
      </c>
      <c r="G258" s="70" t="s">
        <v>879</v>
      </c>
      <c r="H258" s="70"/>
      <c r="I258" s="52">
        <v>106.8</v>
      </c>
      <c r="J258" s="52">
        <v>106.8</v>
      </c>
      <c r="K258" s="205">
        <v>99.99999999999999</v>
      </c>
      <c r="L258" s="207"/>
      <c r="M258" s="207"/>
    </row>
    <row r="259" spans="1:13" s="206" customFormat="1" ht="15">
      <c r="A259" s="72" t="s">
        <v>613</v>
      </c>
      <c r="B259" s="208">
        <v>110</v>
      </c>
      <c r="C259" s="71" t="s">
        <v>51</v>
      </c>
      <c r="D259" s="70" t="s">
        <v>318</v>
      </c>
      <c r="E259" s="70" t="s">
        <v>131</v>
      </c>
      <c r="F259" s="70" t="s">
        <v>192</v>
      </c>
      <c r="G259" s="70" t="s">
        <v>879</v>
      </c>
      <c r="H259" s="70" t="s">
        <v>614</v>
      </c>
      <c r="I259" s="52">
        <v>106.8</v>
      </c>
      <c r="J259" s="52">
        <v>106.8</v>
      </c>
      <c r="K259" s="205">
        <v>99.99999999999999</v>
      </c>
      <c r="L259" s="207"/>
      <c r="M259" s="207"/>
    </row>
    <row r="260" spans="1:11" s="206" customFormat="1" ht="28.5">
      <c r="A260" s="92" t="s">
        <v>746</v>
      </c>
      <c r="B260" s="204">
        <v>110</v>
      </c>
      <c r="C260" s="66" t="s">
        <v>51</v>
      </c>
      <c r="D260" s="49" t="s">
        <v>318</v>
      </c>
      <c r="E260" s="49" t="s">
        <v>131</v>
      </c>
      <c r="F260" s="49" t="s">
        <v>209</v>
      </c>
      <c r="G260" s="49" t="s">
        <v>133</v>
      </c>
      <c r="H260" s="49"/>
      <c r="I260" s="22">
        <v>81.29999999999998</v>
      </c>
      <c r="J260" s="22">
        <v>41.8</v>
      </c>
      <c r="K260" s="205">
        <v>51.41451414514146</v>
      </c>
    </row>
    <row r="261" spans="1:11" s="207" customFormat="1" ht="30">
      <c r="A261" s="81" t="s">
        <v>518</v>
      </c>
      <c r="B261" s="208">
        <v>110</v>
      </c>
      <c r="C261" s="71" t="s">
        <v>51</v>
      </c>
      <c r="D261" s="70" t="s">
        <v>318</v>
      </c>
      <c r="E261" s="70" t="s">
        <v>131</v>
      </c>
      <c r="F261" s="70" t="s">
        <v>209</v>
      </c>
      <c r="G261" s="70" t="s">
        <v>523</v>
      </c>
      <c r="H261" s="70"/>
      <c r="I261" s="52">
        <v>81.29999999999998</v>
      </c>
      <c r="J261" s="52">
        <v>41.8</v>
      </c>
      <c r="K261" s="205">
        <v>51.41451414514146</v>
      </c>
    </row>
    <row r="262" spans="1:11" s="207" customFormat="1" ht="15">
      <c r="A262" s="81" t="s">
        <v>612</v>
      </c>
      <c r="B262" s="208">
        <v>110</v>
      </c>
      <c r="C262" s="71" t="s">
        <v>51</v>
      </c>
      <c r="D262" s="70" t="s">
        <v>318</v>
      </c>
      <c r="E262" s="70" t="s">
        <v>131</v>
      </c>
      <c r="F262" s="70" t="s">
        <v>209</v>
      </c>
      <c r="G262" s="70" t="s">
        <v>523</v>
      </c>
      <c r="H262" s="70" t="s">
        <v>611</v>
      </c>
      <c r="I262" s="52">
        <v>81.29999999999998</v>
      </c>
      <c r="J262" s="52">
        <v>41.8</v>
      </c>
      <c r="K262" s="205">
        <v>51.41451414514146</v>
      </c>
    </row>
    <row r="263" spans="1:11" s="206" customFormat="1" ht="46.5" customHeight="1" hidden="1">
      <c r="A263" s="93" t="s">
        <v>747</v>
      </c>
      <c r="B263" s="204" t="s">
        <v>5</v>
      </c>
      <c r="C263" s="66" t="s">
        <v>51</v>
      </c>
      <c r="D263" s="49" t="s">
        <v>318</v>
      </c>
      <c r="E263" s="49" t="s">
        <v>131</v>
      </c>
      <c r="F263" s="49" t="s">
        <v>318</v>
      </c>
      <c r="G263" s="49" t="s">
        <v>133</v>
      </c>
      <c r="H263" s="49"/>
      <c r="I263" s="22">
        <v>40.000000000000014</v>
      </c>
      <c r="J263" s="22">
        <v>0</v>
      </c>
      <c r="K263" s="205">
        <v>0</v>
      </c>
    </row>
    <row r="264" spans="1:13" s="207" customFormat="1" ht="30" hidden="1">
      <c r="A264" s="81" t="s">
        <v>748</v>
      </c>
      <c r="B264" s="208" t="s">
        <v>5</v>
      </c>
      <c r="C264" s="71" t="s">
        <v>51</v>
      </c>
      <c r="D264" s="70" t="s">
        <v>318</v>
      </c>
      <c r="E264" s="70" t="s">
        <v>131</v>
      </c>
      <c r="F264" s="70" t="s">
        <v>318</v>
      </c>
      <c r="G264" s="70" t="s">
        <v>322</v>
      </c>
      <c r="H264" s="70"/>
      <c r="I264" s="52">
        <v>40.000000000000014</v>
      </c>
      <c r="J264" s="52">
        <v>0</v>
      </c>
      <c r="K264" s="205">
        <v>0</v>
      </c>
      <c r="L264" s="206"/>
      <c r="M264" s="206"/>
    </row>
    <row r="265" spans="1:13" s="207" customFormat="1" ht="15" hidden="1">
      <c r="A265" s="81" t="s">
        <v>612</v>
      </c>
      <c r="B265" s="208" t="s">
        <v>5</v>
      </c>
      <c r="C265" s="71" t="s">
        <v>51</v>
      </c>
      <c r="D265" s="70" t="s">
        <v>318</v>
      </c>
      <c r="E265" s="70" t="s">
        <v>131</v>
      </c>
      <c r="F265" s="70" t="s">
        <v>318</v>
      </c>
      <c r="G265" s="70" t="s">
        <v>322</v>
      </c>
      <c r="H265" s="70" t="s">
        <v>611</v>
      </c>
      <c r="I265" s="52">
        <v>40.000000000000014</v>
      </c>
      <c r="J265" s="52"/>
      <c r="K265" s="205">
        <v>0</v>
      </c>
      <c r="L265" s="206"/>
      <c r="M265" s="206"/>
    </row>
    <row r="266" spans="1:11" s="207" customFormat="1" ht="15">
      <c r="A266" s="95" t="s">
        <v>418</v>
      </c>
      <c r="B266" s="204" t="s">
        <v>5</v>
      </c>
      <c r="C266" s="66" t="s">
        <v>51</v>
      </c>
      <c r="D266" s="49" t="s">
        <v>419</v>
      </c>
      <c r="E266" s="49" t="s">
        <v>131</v>
      </c>
      <c r="F266" s="49" t="s">
        <v>132</v>
      </c>
      <c r="G266" s="49" t="s">
        <v>133</v>
      </c>
      <c r="H266" s="49"/>
      <c r="I266" s="22">
        <v>400</v>
      </c>
      <c r="J266" s="22">
        <v>69.9</v>
      </c>
      <c r="K266" s="205">
        <v>17.475</v>
      </c>
    </row>
    <row r="267" spans="1:11" s="207" customFormat="1" ht="15">
      <c r="A267" s="92" t="s">
        <v>387</v>
      </c>
      <c r="B267" s="204" t="s">
        <v>5</v>
      </c>
      <c r="C267" s="66" t="s">
        <v>51</v>
      </c>
      <c r="D267" s="49" t="s">
        <v>419</v>
      </c>
      <c r="E267" s="49" t="s">
        <v>315</v>
      </c>
      <c r="F267" s="49" t="s">
        <v>132</v>
      </c>
      <c r="G267" s="49" t="s">
        <v>133</v>
      </c>
      <c r="H267" s="49"/>
      <c r="I267" s="22">
        <v>400</v>
      </c>
      <c r="J267" s="22">
        <v>69.9</v>
      </c>
      <c r="K267" s="205">
        <v>17.475</v>
      </c>
    </row>
    <row r="268" spans="1:11" s="206" customFormat="1" ht="14.25">
      <c r="A268" s="95" t="s">
        <v>387</v>
      </c>
      <c r="B268" s="204" t="s">
        <v>5</v>
      </c>
      <c r="C268" s="66" t="s">
        <v>51</v>
      </c>
      <c r="D268" s="49" t="s">
        <v>419</v>
      </c>
      <c r="E268" s="49" t="s">
        <v>315</v>
      </c>
      <c r="F268" s="49" t="s">
        <v>130</v>
      </c>
      <c r="G268" s="49" t="s">
        <v>133</v>
      </c>
      <c r="H268" s="49"/>
      <c r="I268" s="22">
        <v>400</v>
      </c>
      <c r="J268" s="22">
        <v>69.9</v>
      </c>
      <c r="K268" s="205">
        <v>17.475</v>
      </c>
    </row>
    <row r="269" spans="1:11" s="207" customFormat="1" ht="30" hidden="1">
      <c r="A269" s="79" t="s">
        <v>442</v>
      </c>
      <c r="B269" s="208">
        <v>110</v>
      </c>
      <c r="C269" s="71" t="s">
        <v>51</v>
      </c>
      <c r="D269" s="70" t="s">
        <v>419</v>
      </c>
      <c r="E269" s="70" t="s">
        <v>315</v>
      </c>
      <c r="F269" s="70" t="s">
        <v>130</v>
      </c>
      <c r="G269" s="70" t="s">
        <v>443</v>
      </c>
      <c r="H269" s="70"/>
      <c r="I269" s="52">
        <v>0</v>
      </c>
      <c r="J269" s="52">
        <v>0</v>
      </c>
      <c r="K269" s="205" t="e">
        <v>#DIV/0!</v>
      </c>
    </row>
    <row r="270" spans="1:11" s="207" customFormat="1" ht="15" hidden="1">
      <c r="A270" s="79" t="s">
        <v>612</v>
      </c>
      <c r="B270" s="208">
        <v>110</v>
      </c>
      <c r="C270" s="71" t="s">
        <v>51</v>
      </c>
      <c r="D270" s="70" t="s">
        <v>419</v>
      </c>
      <c r="E270" s="70" t="s">
        <v>315</v>
      </c>
      <c r="F270" s="70" t="s">
        <v>130</v>
      </c>
      <c r="G270" s="70" t="s">
        <v>443</v>
      </c>
      <c r="H270" s="70" t="s">
        <v>611</v>
      </c>
      <c r="I270" s="52"/>
      <c r="J270" s="211"/>
      <c r="K270" s="205" t="e">
        <v>#DIV/0!</v>
      </c>
    </row>
    <row r="271" spans="1:11" s="207" customFormat="1" ht="30" hidden="1">
      <c r="A271" s="11" t="s">
        <v>507</v>
      </c>
      <c r="B271" s="208">
        <v>110</v>
      </c>
      <c r="C271" s="71" t="s">
        <v>51</v>
      </c>
      <c r="D271" s="70" t="s">
        <v>419</v>
      </c>
      <c r="E271" s="70" t="s">
        <v>315</v>
      </c>
      <c r="F271" s="70" t="s">
        <v>130</v>
      </c>
      <c r="G271" s="70" t="s">
        <v>508</v>
      </c>
      <c r="H271" s="70"/>
      <c r="I271" s="52">
        <v>0</v>
      </c>
      <c r="J271" s="52">
        <v>0</v>
      </c>
      <c r="K271" s="205" t="e">
        <v>#DIV/0!</v>
      </c>
    </row>
    <row r="272" spans="1:11" s="207" customFormat="1" ht="15" hidden="1">
      <c r="A272" s="11" t="s">
        <v>612</v>
      </c>
      <c r="B272" s="208">
        <v>110</v>
      </c>
      <c r="C272" s="71" t="s">
        <v>51</v>
      </c>
      <c r="D272" s="70" t="s">
        <v>419</v>
      </c>
      <c r="E272" s="70" t="s">
        <v>315</v>
      </c>
      <c r="F272" s="70" t="s">
        <v>130</v>
      </c>
      <c r="G272" s="70" t="s">
        <v>508</v>
      </c>
      <c r="H272" s="70" t="s">
        <v>611</v>
      </c>
      <c r="I272" s="52"/>
      <c r="J272" s="211"/>
      <c r="K272" s="205" t="e">
        <v>#DIV/0!</v>
      </c>
    </row>
    <row r="273" spans="1:13" s="207" customFormat="1" ht="30" hidden="1">
      <c r="A273" s="79" t="s">
        <v>527</v>
      </c>
      <c r="B273" s="208">
        <v>110</v>
      </c>
      <c r="C273" s="71" t="s">
        <v>51</v>
      </c>
      <c r="D273" s="70" t="s">
        <v>419</v>
      </c>
      <c r="E273" s="70" t="s">
        <v>315</v>
      </c>
      <c r="F273" s="70" t="s">
        <v>130</v>
      </c>
      <c r="G273" s="70" t="s">
        <v>526</v>
      </c>
      <c r="H273" s="70"/>
      <c r="I273" s="52">
        <v>0</v>
      </c>
      <c r="J273" s="52">
        <v>0</v>
      </c>
      <c r="K273" s="205" t="e">
        <v>#DIV/0!</v>
      </c>
      <c r="L273" s="206"/>
      <c r="M273" s="206"/>
    </row>
    <row r="274" spans="1:11" s="207" customFormat="1" ht="15" hidden="1">
      <c r="A274" s="79" t="s">
        <v>612</v>
      </c>
      <c r="B274" s="208">
        <v>110</v>
      </c>
      <c r="C274" s="71" t="s">
        <v>51</v>
      </c>
      <c r="D274" s="70" t="s">
        <v>419</v>
      </c>
      <c r="E274" s="70" t="s">
        <v>315</v>
      </c>
      <c r="F274" s="70" t="s">
        <v>130</v>
      </c>
      <c r="G274" s="70" t="s">
        <v>526</v>
      </c>
      <c r="H274" s="70" t="s">
        <v>611</v>
      </c>
      <c r="I274" s="52"/>
      <c r="J274" s="52"/>
      <c r="K274" s="205" t="e">
        <v>#DIV/0!</v>
      </c>
    </row>
    <row r="275" spans="1:13" s="206" customFormat="1" ht="15">
      <c r="A275" s="79" t="s">
        <v>574</v>
      </c>
      <c r="B275" s="208">
        <v>110</v>
      </c>
      <c r="C275" s="71" t="s">
        <v>51</v>
      </c>
      <c r="D275" s="70" t="s">
        <v>419</v>
      </c>
      <c r="E275" s="70" t="s">
        <v>315</v>
      </c>
      <c r="F275" s="70" t="s">
        <v>130</v>
      </c>
      <c r="G275" s="70" t="s">
        <v>573</v>
      </c>
      <c r="H275" s="70"/>
      <c r="I275" s="52">
        <v>400</v>
      </c>
      <c r="J275" s="52">
        <v>69.9</v>
      </c>
      <c r="K275" s="205">
        <v>17.475</v>
      </c>
      <c r="L275" s="207"/>
      <c r="M275" s="207"/>
    </row>
    <row r="276" spans="1:11" s="207" customFormat="1" ht="15">
      <c r="A276" s="79" t="s">
        <v>612</v>
      </c>
      <c r="B276" s="208">
        <v>110</v>
      </c>
      <c r="C276" s="71" t="s">
        <v>51</v>
      </c>
      <c r="D276" s="70" t="s">
        <v>419</v>
      </c>
      <c r="E276" s="70" t="s">
        <v>315</v>
      </c>
      <c r="F276" s="70" t="s">
        <v>130</v>
      </c>
      <c r="G276" s="70" t="s">
        <v>573</v>
      </c>
      <c r="H276" s="70" t="s">
        <v>611</v>
      </c>
      <c r="I276" s="52">
        <v>400</v>
      </c>
      <c r="J276" s="52">
        <v>69.9</v>
      </c>
      <c r="K276" s="205">
        <v>17.475</v>
      </c>
    </row>
    <row r="277" spans="1:11" s="207" customFormat="1" ht="15">
      <c r="A277" s="120" t="s">
        <v>487</v>
      </c>
      <c r="B277" s="204" t="s">
        <v>5</v>
      </c>
      <c r="C277" s="66" t="s">
        <v>53</v>
      </c>
      <c r="D277" s="49"/>
      <c r="E277" s="49"/>
      <c r="F277" s="49"/>
      <c r="G277" s="49"/>
      <c r="H277" s="49"/>
      <c r="I277" s="22">
        <v>8063.599999999999</v>
      </c>
      <c r="J277" s="22">
        <v>5056.7</v>
      </c>
      <c r="K277" s="205">
        <v>62.71020387916067</v>
      </c>
    </row>
    <row r="278" spans="1:11" s="207" customFormat="1" ht="15">
      <c r="A278" s="220" t="s">
        <v>54</v>
      </c>
      <c r="B278" s="204">
        <v>110</v>
      </c>
      <c r="C278" s="66" t="s">
        <v>55</v>
      </c>
      <c r="D278" s="49"/>
      <c r="E278" s="49"/>
      <c r="F278" s="49"/>
      <c r="G278" s="49"/>
      <c r="H278" s="49"/>
      <c r="I278" s="22">
        <v>536.0999999999999</v>
      </c>
      <c r="J278" s="22">
        <v>534.5999999999999</v>
      </c>
      <c r="K278" s="205">
        <v>99.72020145495244</v>
      </c>
    </row>
    <row r="279" spans="1:11" s="207" customFormat="1" ht="15">
      <c r="A279" s="95" t="s">
        <v>418</v>
      </c>
      <c r="B279" s="204">
        <v>110</v>
      </c>
      <c r="C279" s="66" t="s">
        <v>55</v>
      </c>
      <c r="D279" s="49" t="s">
        <v>419</v>
      </c>
      <c r="E279" s="49" t="s">
        <v>131</v>
      </c>
      <c r="F279" s="49" t="s">
        <v>132</v>
      </c>
      <c r="G279" s="49" t="s">
        <v>133</v>
      </c>
      <c r="H279" s="49"/>
      <c r="I279" s="22">
        <v>536.0999999999999</v>
      </c>
      <c r="J279" s="22">
        <v>534.5999999999999</v>
      </c>
      <c r="K279" s="205">
        <v>99.72020145495244</v>
      </c>
    </row>
    <row r="280" spans="1:13" s="207" customFormat="1" ht="15">
      <c r="A280" s="92" t="s">
        <v>387</v>
      </c>
      <c r="B280" s="204">
        <v>110</v>
      </c>
      <c r="C280" s="66" t="s">
        <v>55</v>
      </c>
      <c r="D280" s="49" t="s">
        <v>419</v>
      </c>
      <c r="E280" s="49" t="s">
        <v>315</v>
      </c>
      <c r="F280" s="49" t="s">
        <v>132</v>
      </c>
      <c r="G280" s="49" t="s">
        <v>133</v>
      </c>
      <c r="H280" s="49"/>
      <c r="I280" s="22">
        <v>536.0999999999999</v>
      </c>
      <c r="J280" s="22">
        <v>534.5999999999999</v>
      </c>
      <c r="K280" s="205">
        <v>99.72020145495244</v>
      </c>
      <c r="M280" s="214"/>
    </row>
    <row r="281" spans="1:11" s="207" customFormat="1" ht="15">
      <c r="A281" s="79" t="s">
        <v>387</v>
      </c>
      <c r="B281" s="204">
        <v>110</v>
      </c>
      <c r="C281" s="66" t="s">
        <v>55</v>
      </c>
      <c r="D281" s="49" t="s">
        <v>419</v>
      </c>
      <c r="E281" s="49" t="s">
        <v>315</v>
      </c>
      <c r="F281" s="49" t="s">
        <v>130</v>
      </c>
      <c r="G281" s="49" t="s">
        <v>133</v>
      </c>
      <c r="H281" s="49"/>
      <c r="I281" s="22">
        <v>536.0999999999999</v>
      </c>
      <c r="J281" s="22">
        <v>534.5999999999999</v>
      </c>
      <c r="K281" s="205">
        <v>99.72020145495244</v>
      </c>
    </row>
    <row r="282" spans="1:11" s="207" customFormat="1" ht="35.25" customHeight="1">
      <c r="A282" s="79" t="s">
        <v>521</v>
      </c>
      <c r="B282" s="208">
        <v>110</v>
      </c>
      <c r="C282" s="71" t="s">
        <v>55</v>
      </c>
      <c r="D282" s="70" t="s">
        <v>419</v>
      </c>
      <c r="E282" s="70" t="s">
        <v>315</v>
      </c>
      <c r="F282" s="70" t="s">
        <v>130</v>
      </c>
      <c r="G282" s="70" t="s">
        <v>519</v>
      </c>
      <c r="H282" s="70"/>
      <c r="I282" s="52">
        <v>518.8</v>
      </c>
      <c r="J282" s="52">
        <v>518.8</v>
      </c>
      <c r="K282" s="205">
        <v>100</v>
      </c>
    </row>
    <row r="283" spans="1:13" s="207" customFormat="1" ht="15">
      <c r="A283" s="79" t="s">
        <v>612</v>
      </c>
      <c r="B283" s="208">
        <v>110</v>
      </c>
      <c r="C283" s="71" t="s">
        <v>55</v>
      </c>
      <c r="D283" s="70" t="s">
        <v>419</v>
      </c>
      <c r="E283" s="70" t="s">
        <v>315</v>
      </c>
      <c r="F283" s="70" t="s">
        <v>130</v>
      </c>
      <c r="G283" s="70" t="s">
        <v>519</v>
      </c>
      <c r="H283" s="70" t="s">
        <v>611</v>
      </c>
      <c r="I283" s="52">
        <v>518.8</v>
      </c>
      <c r="J283" s="52">
        <v>518.8</v>
      </c>
      <c r="K283" s="205">
        <v>100</v>
      </c>
      <c r="L283" s="206"/>
      <c r="M283" s="206"/>
    </row>
    <row r="284" spans="1:13" s="207" customFormat="1" ht="17.25" customHeight="1">
      <c r="A284" s="79" t="s">
        <v>522</v>
      </c>
      <c r="B284" s="208">
        <v>110</v>
      </c>
      <c r="C284" s="71" t="s">
        <v>55</v>
      </c>
      <c r="D284" s="70" t="s">
        <v>419</v>
      </c>
      <c r="E284" s="70" t="s">
        <v>315</v>
      </c>
      <c r="F284" s="70" t="s">
        <v>130</v>
      </c>
      <c r="G284" s="70" t="s">
        <v>520</v>
      </c>
      <c r="H284" s="70"/>
      <c r="I284" s="52">
        <v>17.3</v>
      </c>
      <c r="J284" s="52">
        <v>15.799999999999999</v>
      </c>
      <c r="K284" s="205">
        <v>91.32947976878611</v>
      </c>
      <c r="L284" s="206"/>
      <c r="M284" s="206"/>
    </row>
    <row r="285" spans="1:11" s="206" customFormat="1" ht="15">
      <c r="A285" s="79" t="s">
        <v>612</v>
      </c>
      <c r="B285" s="208">
        <v>110</v>
      </c>
      <c r="C285" s="71" t="s">
        <v>55</v>
      </c>
      <c r="D285" s="70" t="s">
        <v>419</v>
      </c>
      <c r="E285" s="70" t="s">
        <v>315</v>
      </c>
      <c r="F285" s="70" t="s">
        <v>130</v>
      </c>
      <c r="G285" s="70" t="s">
        <v>520</v>
      </c>
      <c r="H285" s="70" t="s">
        <v>611</v>
      </c>
      <c r="I285" s="52">
        <v>17.3</v>
      </c>
      <c r="J285" s="52">
        <v>15.799999999999999</v>
      </c>
      <c r="K285" s="205">
        <v>91.32947976878611</v>
      </c>
    </row>
    <row r="286" spans="1:11" s="206" customFormat="1" ht="14.25">
      <c r="A286" s="220" t="s">
        <v>56</v>
      </c>
      <c r="B286" s="204">
        <v>110</v>
      </c>
      <c r="C286" s="66" t="s">
        <v>57</v>
      </c>
      <c r="D286" s="49"/>
      <c r="E286" s="49"/>
      <c r="F286" s="49"/>
      <c r="G286" s="49"/>
      <c r="H286" s="49"/>
      <c r="I286" s="22">
        <v>4523.3</v>
      </c>
      <c r="J286" s="22">
        <v>1526.7</v>
      </c>
      <c r="K286" s="205">
        <v>33.75190679371255</v>
      </c>
    </row>
    <row r="287" spans="1:13" s="206" customFormat="1" ht="62.25" customHeight="1">
      <c r="A287" s="95" t="s">
        <v>777</v>
      </c>
      <c r="B287" s="204">
        <v>110</v>
      </c>
      <c r="C287" s="66" t="s">
        <v>57</v>
      </c>
      <c r="D287" s="49" t="s">
        <v>130</v>
      </c>
      <c r="E287" s="49" t="s">
        <v>131</v>
      </c>
      <c r="F287" s="49" t="s">
        <v>132</v>
      </c>
      <c r="G287" s="49" t="s">
        <v>133</v>
      </c>
      <c r="H287" s="49"/>
      <c r="I287" s="22">
        <v>4523.3</v>
      </c>
      <c r="J287" s="22">
        <v>1526.7</v>
      </c>
      <c r="K287" s="205">
        <v>33.75190679371255</v>
      </c>
      <c r="L287" s="207"/>
      <c r="M287" s="207"/>
    </row>
    <row r="288" spans="1:11" s="206" customFormat="1" ht="21" customHeight="1">
      <c r="A288" s="68" t="s">
        <v>691</v>
      </c>
      <c r="B288" s="204">
        <v>110</v>
      </c>
      <c r="C288" s="66" t="s">
        <v>57</v>
      </c>
      <c r="D288" s="49" t="s">
        <v>130</v>
      </c>
      <c r="E288" s="49" t="s">
        <v>115</v>
      </c>
      <c r="F288" s="49" t="s">
        <v>132</v>
      </c>
      <c r="G288" s="49" t="s">
        <v>133</v>
      </c>
      <c r="H288" s="49"/>
      <c r="I288" s="22">
        <v>4523.3</v>
      </c>
      <c r="J288" s="22">
        <v>1526.7</v>
      </c>
      <c r="K288" s="205">
        <v>33.75190679371255</v>
      </c>
    </row>
    <row r="289" spans="1:11" s="206" customFormat="1" ht="32.25" customHeight="1">
      <c r="A289" s="75" t="s">
        <v>692</v>
      </c>
      <c r="B289" s="204">
        <v>110</v>
      </c>
      <c r="C289" s="66" t="s">
        <v>57</v>
      </c>
      <c r="D289" s="49" t="s">
        <v>130</v>
      </c>
      <c r="E289" s="49" t="s">
        <v>115</v>
      </c>
      <c r="F289" s="49" t="s">
        <v>130</v>
      </c>
      <c r="G289" s="49" t="s">
        <v>133</v>
      </c>
      <c r="H289" s="49"/>
      <c r="I289" s="22">
        <v>4523.3</v>
      </c>
      <c r="J289" s="22">
        <v>1526.7</v>
      </c>
      <c r="K289" s="205">
        <v>33.75190679371255</v>
      </c>
    </row>
    <row r="290" spans="1:13" s="206" customFormat="1" ht="45">
      <c r="A290" s="79" t="s">
        <v>137</v>
      </c>
      <c r="B290" s="208">
        <v>110</v>
      </c>
      <c r="C290" s="71" t="s">
        <v>57</v>
      </c>
      <c r="D290" s="70" t="s">
        <v>130</v>
      </c>
      <c r="E290" s="70" t="s">
        <v>115</v>
      </c>
      <c r="F290" s="70" t="s">
        <v>130</v>
      </c>
      <c r="G290" s="70" t="s">
        <v>138</v>
      </c>
      <c r="H290" s="70"/>
      <c r="I290" s="52">
        <v>1526.8</v>
      </c>
      <c r="J290" s="52">
        <v>1526.7</v>
      </c>
      <c r="K290" s="205">
        <v>99.99345035368091</v>
      </c>
      <c r="L290" s="207"/>
      <c r="M290" s="207"/>
    </row>
    <row r="291" spans="1:11" s="207" customFormat="1" ht="15">
      <c r="A291" s="79" t="s">
        <v>612</v>
      </c>
      <c r="B291" s="208">
        <v>110</v>
      </c>
      <c r="C291" s="71" t="s">
        <v>57</v>
      </c>
      <c r="D291" s="70" t="s">
        <v>130</v>
      </c>
      <c r="E291" s="70" t="s">
        <v>115</v>
      </c>
      <c r="F291" s="70" t="s">
        <v>130</v>
      </c>
      <c r="G291" s="70" t="s">
        <v>138</v>
      </c>
      <c r="H291" s="70" t="s">
        <v>611</v>
      </c>
      <c r="I291" s="52">
        <v>1526.8</v>
      </c>
      <c r="J291" s="52">
        <v>1526.7</v>
      </c>
      <c r="K291" s="205">
        <v>99.99345035368091</v>
      </c>
    </row>
    <row r="292" spans="1:11" s="207" customFormat="1" ht="30" hidden="1">
      <c r="A292" s="79" t="s">
        <v>927</v>
      </c>
      <c r="B292" s="208">
        <v>110</v>
      </c>
      <c r="C292" s="71" t="s">
        <v>57</v>
      </c>
      <c r="D292" s="70" t="s">
        <v>130</v>
      </c>
      <c r="E292" s="70" t="s">
        <v>115</v>
      </c>
      <c r="F292" s="70" t="s">
        <v>130</v>
      </c>
      <c r="G292" s="70" t="s">
        <v>918</v>
      </c>
      <c r="H292" s="70"/>
      <c r="I292" s="52">
        <v>2996.5</v>
      </c>
      <c r="J292" s="52">
        <v>0</v>
      </c>
      <c r="K292" s="205">
        <v>0</v>
      </c>
    </row>
    <row r="293" spans="1:11" s="207" customFormat="1" ht="30" hidden="1">
      <c r="A293" s="72" t="s">
        <v>625</v>
      </c>
      <c r="B293" s="208">
        <v>110</v>
      </c>
      <c r="C293" s="71" t="s">
        <v>57</v>
      </c>
      <c r="D293" s="70" t="s">
        <v>130</v>
      </c>
      <c r="E293" s="70" t="s">
        <v>115</v>
      </c>
      <c r="F293" s="70" t="s">
        <v>130</v>
      </c>
      <c r="G293" s="70" t="s">
        <v>918</v>
      </c>
      <c r="H293" s="70" t="s">
        <v>622</v>
      </c>
      <c r="I293" s="52">
        <v>2996.5</v>
      </c>
      <c r="J293" s="52"/>
      <c r="K293" s="205">
        <v>0</v>
      </c>
    </row>
    <row r="294" spans="1:11" s="207" customFormat="1" ht="17.25" customHeight="1">
      <c r="A294" s="120" t="s">
        <v>58</v>
      </c>
      <c r="B294" s="204">
        <v>110</v>
      </c>
      <c r="C294" s="66" t="s">
        <v>59</v>
      </c>
      <c r="D294" s="49"/>
      <c r="E294" s="49"/>
      <c r="F294" s="49"/>
      <c r="G294" s="49"/>
      <c r="H294" s="49"/>
      <c r="I294" s="22">
        <v>498.20000000000005</v>
      </c>
      <c r="J294" s="22">
        <v>498.2</v>
      </c>
      <c r="K294" s="205">
        <v>100</v>
      </c>
    </row>
    <row r="295" spans="1:11" s="207" customFormat="1" ht="19.5" customHeight="1">
      <c r="A295" s="95" t="s">
        <v>418</v>
      </c>
      <c r="B295" s="204" t="s">
        <v>5</v>
      </c>
      <c r="C295" s="66" t="s">
        <v>59</v>
      </c>
      <c r="D295" s="66" t="s">
        <v>419</v>
      </c>
      <c r="E295" s="66" t="s">
        <v>131</v>
      </c>
      <c r="F295" s="66" t="s">
        <v>132</v>
      </c>
      <c r="G295" s="49" t="s">
        <v>133</v>
      </c>
      <c r="H295" s="49"/>
      <c r="I295" s="22">
        <v>498.20000000000005</v>
      </c>
      <c r="J295" s="22">
        <v>498.2</v>
      </c>
      <c r="K295" s="205">
        <v>100</v>
      </c>
    </row>
    <row r="296" spans="1:11" s="207" customFormat="1" ht="18" customHeight="1">
      <c r="A296" s="92" t="s">
        <v>387</v>
      </c>
      <c r="B296" s="204" t="s">
        <v>5</v>
      </c>
      <c r="C296" s="66" t="s">
        <v>59</v>
      </c>
      <c r="D296" s="49" t="s">
        <v>419</v>
      </c>
      <c r="E296" s="49" t="s">
        <v>315</v>
      </c>
      <c r="F296" s="49" t="s">
        <v>132</v>
      </c>
      <c r="G296" s="49" t="s">
        <v>133</v>
      </c>
      <c r="H296" s="49"/>
      <c r="I296" s="22">
        <v>498.20000000000005</v>
      </c>
      <c r="J296" s="22">
        <v>498.2</v>
      </c>
      <c r="K296" s="205">
        <v>100</v>
      </c>
    </row>
    <row r="297" spans="1:11" s="206" customFormat="1" ht="18" customHeight="1">
      <c r="A297" s="95" t="s">
        <v>387</v>
      </c>
      <c r="B297" s="218" t="s">
        <v>5</v>
      </c>
      <c r="C297" s="221" t="s">
        <v>59</v>
      </c>
      <c r="D297" s="219" t="s">
        <v>419</v>
      </c>
      <c r="E297" s="219" t="s">
        <v>315</v>
      </c>
      <c r="F297" s="219" t="s">
        <v>130</v>
      </c>
      <c r="G297" s="49" t="s">
        <v>133</v>
      </c>
      <c r="H297" s="49"/>
      <c r="I297" s="22">
        <v>498.20000000000005</v>
      </c>
      <c r="J297" s="22">
        <v>498.2</v>
      </c>
      <c r="K297" s="205">
        <v>100</v>
      </c>
    </row>
    <row r="298" spans="1:11" s="207" customFormat="1" ht="39" customHeight="1" hidden="1">
      <c r="A298" s="79" t="s">
        <v>434</v>
      </c>
      <c r="B298" s="212" t="s">
        <v>5</v>
      </c>
      <c r="C298" s="222" t="s">
        <v>59</v>
      </c>
      <c r="D298" s="98" t="s">
        <v>419</v>
      </c>
      <c r="E298" s="98" t="s">
        <v>315</v>
      </c>
      <c r="F298" s="98" t="s">
        <v>130</v>
      </c>
      <c r="G298" s="70" t="s">
        <v>435</v>
      </c>
      <c r="H298" s="70"/>
      <c r="I298" s="52">
        <v>0</v>
      </c>
      <c r="J298" s="52">
        <v>0</v>
      </c>
      <c r="K298" s="205" t="e">
        <v>#DIV/0!</v>
      </c>
    </row>
    <row r="299" spans="1:11" s="207" customFormat="1" ht="18" customHeight="1" hidden="1">
      <c r="A299" s="79" t="s">
        <v>612</v>
      </c>
      <c r="B299" s="212" t="s">
        <v>5</v>
      </c>
      <c r="C299" s="222" t="s">
        <v>59</v>
      </c>
      <c r="D299" s="98" t="s">
        <v>419</v>
      </c>
      <c r="E299" s="98" t="s">
        <v>315</v>
      </c>
      <c r="F299" s="98" t="s">
        <v>130</v>
      </c>
      <c r="G299" s="70" t="s">
        <v>435</v>
      </c>
      <c r="H299" s="70" t="s">
        <v>611</v>
      </c>
      <c r="I299" s="52"/>
      <c r="J299" s="52"/>
      <c r="K299" s="205" t="e">
        <v>#DIV/0!</v>
      </c>
    </row>
    <row r="300" spans="1:11" s="207" customFormat="1" ht="46.5" customHeight="1">
      <c r="A300" s="79" t="s">
        <v>680</v>
      </c>
      <c r="B300" s="212" t="s">
        <v>5</v>
      </c>
      <c r="C300" s="222" t="s">
        <v>59</v>
      </c>
      <c r="D300" s="98" t="s">
        <v>419</v>
      </c>
      <c r="E300" s="98" t="s">
        <v>315</v>
      </c>
      <c r="F300" s="98" t="s">
        <v>130</v>
      </c>
      <c r="G300" s="70" t="s">
        <v>679</v>
      </c>
      <c r="H300" s="70"/>
      <c r="I300" s="52">
        <v>498.20000000000005</v>
      </c>
      <c r="J300" s="52">
        <v>498.2</v>
      </c>
      <c r="K300" s="205">
        <v>100</v>
      </c>
    </row>
    <row r="301" spans="1:11" s="207" customFormat="1" ht="18" customHeight="1">
      <c r="A301" s="81" t="s">
        <v>621</v>
      </c>
      <c r="B301" s="212" t="s">
        <v>5</v>
      </c>
      <c r="C301" s="222" t="s">
        <v>59</v>
      </c>
      <c r="D301" s="98" t="s">
        <v>419</v>
      </c>
      <c r="E301" s="98" t="s">
        <v>315</v>
      </c>
      <c r="F301" s="98" t="s">
        <v>130</v>
      </c>
      <c r="G301" s="70" t="s">
        <v>679</v>
      </c>
      <c r="H301" s="70" t="s">
        <v>620</v>
      </c>
      <c r="I301" s="52">
        <v>498.20000000000005</v>
      </c>
      <c r="J301" s="52">
        <v>498.2</v>
      </c>
      <c r="K301" s="205">
        <v>100</v>
      </c>
    </row>
    <row r="302" spans="1:13" s="207" customFormat="1" ht="15">
      <c r="A302" s="120" t="s">
        <v>60</v>
      </c>
      <c r="B302" s="204" t="s">
        <v>5</v>
      </c>
      <c r="C302" s="66" t="s">
        <v>61</v>
      </c>
      <c r="D302" s="49"/>
      <c r="E302" s="49"/>
      <c r="F302" s="49"/>
      <c r="G302" s="49"/>
      <c r="H302" s="49"/>
      <c r="I302" s="22">
        <v>2506</v>
      </c>
      <c r="J302" s="22">
        <v>2497.2</v>
      </c>
      <c r="K302" s="205">
        <v>99.6488427773344</v>
      </c>
      <c r="L302" s="206"/>
      <c r="M302" s="206"/>
    </row>
    <row r="303" spans="1:13" s="207" customFormat="1" ht="15">
      <c r="A303" s="95" t="s">
        <v>418</v>
      </c>
      <c r="B303" s="204" t="s">
        <v>5</v>
      </c>
      <c r="C303" s="66" t="s">
        <v>61</v>
      </c>
      <c r="D303" s="66" t="s">
        <v>419</v>
      </c>
      <c r="E303" s="66" t="s">
        <v>131</v>
      </c>
      <c r="F303" s="66" t="s">
        <v>132</v>
      </c>
      <c r="G303" s="66" t="s">
        <v>133</v>
      </c>
      <c r="H303" s="65"/>
      <c r="I303" s="22">
        <v>2506</v>
      </c>
      <c r="J303" s="22">
        <v>2497.2</v>
      </c>
      <c r="K303" s="205">
        <v>99.6488427773344</v>
      </c>
      <c r="L303" s="206"/>
      <c r="M303" s="206"/>
    </row>
    <row r="304" spans="1:11" s="206" customFormat="1" ht="14.25">
      <c r="A304" s="92" t="s">
        <v>387</v>
      </c>
      <c r="B304" s="204" t="s">
        <v>5</v>
      </c>
      <c r="C304" s="66" t="s">
        <v>61</v>
      </c>
      <c r="D304" s="49" t="s">
        <v>419</v>
      </c>
      <c r="E304" s="49" t="s">
        <v>315</v>
      </c>
      <c r="F304" s="49" t="s">
        <v>132</v>
      </c>
      <c r="G304" s="49" t="s">
        <v>133</v>
      </c>
      <c r="H304" s="49"/>
      <c r="I304" s="22">
        <v>2506</v>
      </c>
      <c r="J304" s="22">
        <v>2497.2</v>
      </c>
      <c r="K304" s="205">
        <v>99.6488427773344</v>
      </c>
    </row>
    <row r="305" spans="1:11" s="206" customFormat="1" ht="14.25">
      <c r="A305" s="95" t="s">
        <v>387</v>
      </c>
      <c r="B305" s="218" t="s">
        <v>5</v>
      </c>
      <c r="C305" s="221" t="s">
        <v>61</v>
      </c>
      <c r="D305" s="219" t="s">
        <v>419</v>
      </c>
      <c r="E305" s="219" t="s">
        <v>315</v>
      </c>
      <c r="F305" s="219" t="s">
        <v>130</v>
      </c>
      <c r="G305" s="49" t="s">
        <v>133</v>
      </c>
      <c r="H305" s="49"/>
      <c r="I305" s="22">
        <v>2506</v>
      </c>
      <c r="J305" s="22">
        <v>2497.2</v>
      </c>
      <c r="K305" s="205">
        <v>99.6488427773344</v>
      </c>
    </row>
    <row r="306" spans="1:11" s="206" customFormat="1" ht="30">
      <c r="A306" s="81" t="s">
        <v>403</v>
      </c>
      <c r="B306" s="212" t="s">
        <v>5</v>
      </c>
      <c r="C306" s="222" t="s">
        <v>61</v>
      </c>
      <c r="D306" s="98" t="s">
        <v>419</v>
      </c>
      <c r="E306" s="98" t="s">
        <v>315</v>
      </c>
      <c r="F306" s="98" t="s">
        <v>130</v>
      </c>
      <c r="G306" s="98" t="s">
        <v>404</v>
      </c>
      <c r="H306" s="96"/>
      <c r="I306" s="213">
        <v>2506</v>
      </c>
      <c r="J306" s="213">
        <v>2497.2</v>
      </c>
      <c r="K306" s="205">
        <v>99.6488427773344</v>
      </c>
    </row>
    <row r="307" spans="1:11" s="206" customFormat="1" ht="15">
      <c r="A307" s="81" t="s">
        <v>612</v>
      </c>
      <c r="B307" s="212" t="s">
        <v>5</v>
      </c>
      <c r="C307" s="78" t="s">
        <v>61</v>
      </c>
      <c r="D307" s="98" t="s">
        <v>419</v>
      </c>
      <c r="E307" s="98" t="s">
        <v>315</v>
      </c>
      <c r="F307" s="98" t="s">
        <v>130</v>
      </c>
      <c r="G307" s="98" t="s">
        <v>404</v>
      </c>
      <c r="H307" s="70" t="s">
        <v>611</v>
      </c>
      <c r="I307" s="52">
        <v>2506</v>
      </c>
      <c r="J307" s="52">
        <v>2497.2</v>
      </c>
      <c r="K307" s="205">
        <v>99.6488427773344</v>
      </c>
    </row>
    <row r="308" spans="1:11" s="206" customFormat="1" ht="14.25">
      <c r="A308" s="95" t="s">
        <v>471</v>
      </c>
      <c r="B308" s="204" t="s">
        <v>5</v>
      </c>
      <c r="C308" s="66" t="s">
        <v>67</v>
      </c>
      <c r="D308" s="49"/>
      <c r="E308" s="49"/>
      <c r="F308" s="49"/>
      <c r="G308" s="49"/>
      <c r="H308" s="49"/>
      <c r="I308" s="22">
        <v>100476.09999999998</v>
      </c>
      <c r="J308" s="22">
        <v>98020.49999999999</v>
      </c>
      <c r="K308" s="205">
        <v>97.55603571396583</v>
      </c>
    </row>
    <row r="309" spans="1:11" s="206" customFormat="1" ht="14.25">
      <c r="A309" s="95" t="s">
        <v>72</v>
      </c>
      <c r="B309" s="204">
        <v>110</v>
      </c>
      <c r="C309" s="66" t="s">
        <v>73</v>
      </c>
      <c r="D309" s="49"/>
      <c r="E309" s="49"/>
      <c r="F309" s="49"/>
      <c r="G309" s="49"/>
      <c r="H309" s="49"/>
      <c r="I309" s="22">
        <v>99942.59999999998</v>
      </c>
      <c r="J309" s="22">
        <v>97486.99999999999</v>
      </c>
      <c r="K309" s="205">
        <v>97.54298967607407</v>
      </c>
    </row>
    <row r="310" spans="1:13" s="206" customFormat="1" ht="30.75" customHeight="1">
      <c r="A310" s="95" t="s">
        <v>169</v>
      </c>
      <c r="B310" s="218" t="s">
        <v>5</v>
      </c>
      <c r="C310" s="66" t="s">
        <v>73</v>
      </c>
      <c r="D310" s="49" t="s">
        <v>170</v>
      </c>
      <c r="E310" s="49" t="s">
        <v>131</v>
      </c>
      <c r="F310" s="49" t="s">
        <v>132</v>
      </c>
      <c r="G310" s="49" t="s">
        <v>133</v>
      </c>
      <c r="H310" s="49"/>
      <c r="I310" s="22">
        <v>95816.69999999998</v>
      </c>
      <c r="J310" s="22">
        <v>93396.7</v>
      </c>
      <c r="K310" s="205">
        <v>97.4743442427051</v>
      </c>
      <c r="M310" s="209"/>
    </row>
    <row r="311" spans="1:13" s="206" customFormat="1" ht="28.5">
      <c r="A311" s="68" t="s">
        <v>171</v>
      </c>
      <c r="B311" s="218" t="s">
        <v>5</v>
      </c>
      <c r="C311" s="66" t="s">
        <v>73</v>
      </c>
      <c r="D311" s="49" t="s">
        <v>170</v>
      </c>
      <c r="E311" s="49" t="s">
        <v>114</v>
      </c>
      <c r="F311" s="49" t="s">
        <v>132</v>
      </c>
      <c r="G311" s="49" t="s">
        <v>133</v>
      </c>
      <c r="H311" s="49"/>
      <c r="I311" s="22">
        <v>9562.5</v>
      </c>
      <c r="J311" s="22">
        <v>9282.6</v>
      </c>
      <c r="K311" s="205">
        <v>97.0729411764706</v>
      </c>
      <c r="M311" s="209"/>
    </row>
    <row r="312" spans="1:13" s="206" customFormat="1" ht="32.25" customHeight="1">
      <c r="A312" s="68" t="s">
        <v>696</v>
      </c>
      <c r="B312" s="218" t="s">
        <v>5</v>
      </c>
      <c r="C312" s="66" t="s">
        <v>73</v>
      </c>
      <c r="D312" s="49" t="s">
        <v>170</v>
      </c>
      <c r="E312" s="49" t="s">
        <v>114</v>
      </c>
      <c r="F312" s="49" t="s">
        <v>143</v>
      </c>
      <c r="G312" s="49" t="s">
        <v>133</v>
      </c>
      <c r="H312" s="49"/>
      <c r="I312" s="22">
        <v>9562.5</v>
      </c>
      <c r="J312" s="22">
        <v>9282.6</v>
      </c>
      <c r="K312" s="205">
        <v>97.0729411764706</v>
      </c>
      <c r="L312" s="210"/>
      <c r="M312" s="210"/>
    </row>
    <row r="313" spans="1:13" s="206" customFormat="1" ht="15">
      <c r="A313" s="81" t="s">
        <v>185</v>
      </c>
      <c r="B313" s="212" t="s">
        <v>5</v>
      </c>
      <c r="C313" s="71" t="s">
        <v>73</v>
      </c>
      <c r="D313" s="70" t="s">
        <v>170</v>
      </c>
      <c r="E313" s="70" t="s">
        <v>114</v>
      </c>
      <c r="F313" s="70" t="s">
        <v>143</v>
      </c>
      <c r="G313" s="70" t="s">
        <v>186</v>
      </c>
      <c r="H313" s="70"/>
      <c r="I313" s="52">
        <v>6944.9</v>
      </c>
      <c r="J313" s="52">
        <v>6771.5</v>
      </c>
      <c r="K313" s="205">
        <v>97.50320378983139</v>
      </c>
      <c r="L313" s="210"/>
      <c r="M313" s="210"/>
    </row>
    <row r="314" spans="1:11" s="142" customFormat="1" ht="30">
      <c r="A314" s="81" t="s">
        <v>617</v>
      </c>
      <c r="B314" s="212" t="s">
        <v>5</v>
      </c>
      <c r="C314" s="71" t="s">
        <v>73</v>
      </c>
      <c r="D314" s="70" t="s">
        <v>170</v>
      </c>
      <c r="E314" s="70" t="s">
        <v>114</v>
      </c>
      <c r="F314" s="70" t="s">
        <v>143</v>
      </c>
      <c r="G314" s="70" t="s">
        <v>186</v>
      </c>
      <c r="H314" s="70" t="s">
        <v>618</v>
      </c>
      <c r="I314" s="52">
        <v>6944.9</v>
      </c>
      <c r="J314" s="52">
        <v>6771.5</v>
      </c>
      <c r="K314" s="205">
        <v>97.50320378983139</v>
      </c>
    </row>
    <row r="315" spans="1:11" s="142" customFormat="1" ht="15">
      <c r="A315" s="84" t="s">
        <v>631</v>
      </c>
      <c r="B315" s="212">
        <v>110</v>
      </c>
      <c r="C315" s="71" t="s">
        <v>73</v>
      </c>
      <c r="D315" s="70" t="s">
        <v>170</v>
      </c>
      <c r="E315" s="70" t="s">
        <v>114</v>
      </c>
      <c r="F315" s="70" t="s">
        <v>143</v>
      </c>
      <c r="G315" s="70" t="s">
        <v>628</v>
      </c>
      <c r="H315" s="70"/>
      <c r="I315" s="52">
        <v>1408.7</v>
      </c>
      <c r="J315" s="52">
        <v>1316.7</v>
      </c>
      <c r="K315" s="205">
        <v>93.4691559593952</v>
      </c>
    </row>
    <row r="316" spans="1:11" s="142" customFormat="1" ht="30">
      <c r="A316" s="81" t="s">
        <v>617</v>
      </c>
      <c r="B316" s="212">
        <v>110</v>
      </c>
      <c r="C316" s="71" t="s">
        <v>73</v>
      </c>
      <c r="D316" s="70" t="s">
        <v>170</v>
      </c>
      <c r="E316" s="70" t="s">
        <v>114</v>
      </c>
      <c r="F316" s="70" t="s">
        <v>143</v>
      </c>
      <c r="G316" s="70" t="s">
        <v>628</v>
      </c>
      <c r="H316" s="70" t="s">
        <v>618</v>
      </c>
      <c r="I316" s="52">
        <v>1408.7</v>
      </c>
      <c r="J316" s="52">
        <v>1316.7</v>
      </c>
      <c r="K316" s="205">
        <v>93.4691559593952</v>
      </c>
    </row>
    <row r="317" spans="1:11" s="207" customFormat="1" ht="15">
      <c r="A317" s="84" t="s">
        <v>629</v>
      </c>
      <c r="B317" s="212" t="s">
        <v>5</v>
      </c>
      <c r="C317" s="71" t="s">
        <v>73</v>
      </c>
      <c r="D317" s="70" t="s">
        <v>170</v>
      </c>
      <c r="E317" s="70" t="s">
        <v>114</v>
      </c>
      <c r="F317" s="70" t="s">
        <v>143</v>
      </c>
      <c r="G317" s="70" t="s">
        <v>630</v>
      </c>
      <c r="H317" s="70"/>
      <c r="I317" s="52">
        <v>323.3</v>
      </c>
      <c r="J317" s="52">
        <v>308.8</v>
      </c>
      <c r="K317" s="205">
        <v>95.51500154655119</v>
      </c>
    </row>
    <row r="318" spans="1:11" s="207" customFormat="1" ht="30">
      <c r="A318" s="84" t="s">
        <v>617</v>
      </c>
      <c r="B318" s="212" t="s">
        <v>5</v>
      </c>
      <c r="C318" s="71" t="s">
        <v>73</v>
      </c>
      <c r="D318" s="70" t="s">
        <v>170</v>
      </c>
      <c r="E318" s="70" t="s">
        <v>114</v>
      </c>
      <c r="F318" s="70" t="s">
        <v>143</v>
      </c>
      <c r="G318" s="70" t="s">
        <v>630</v>
      </c>
      <c r="H318" s="70" t="s">
        <v>618</v>
      </c>
      <c r="I318" s="52">
        <v>323.3</v>
      </c>
      <c r="J318" s="52">
        <v>308.8</v>
      </c>
      <c r="K318" s="205">
        <v>95.51500154655119</v>
      </c>
    </row>
    <row r="319" spans="1:11" s="207" customFormat="1" ht="30">
      <c r="A319" s="84" t="s">
        <v>928</v>
      </c>
      <c r="B319" s="212" t="s">
        <v>5</v>
      </c>
      <c r="C319" s="71" t="s">
        <v>73</v>
      </c>
      <c r="D319" s="70" t="s">
        <v>170</v>
      </c>
      <c r="E319" s="70" t="s">
        <v>114</v>
      </c>
      <c r="F319" s="70" t="s">
        <v>143</v>
      </c>
      <c r="G319" s="70" t="s">
        <v>929</v>
      </c>
      <c r="H319" s="70"/>
      <c r="I319" s="52">
        <v>504</v>
      </c>
      <c r="J319" s="52">
        <v>504</v>
      </c>
      <c r="K319" s="205">
        <v>100</v>
      </c>
    </row>
    <row r="320" spans="1:11" s="207" customFormat="1" ht="30">
      <c r="A320" s="84" t="s">
        <v>617</v>
      </c>
      <c r="B320" s="212" t="s">
        <v>5</v>
      </c>
      <c r="C320" s="71" t="s">
        <v>73</v>
      </c>
      <c r="D320" s="70" t="s">
        <v>170</v>
      </c>
      <c r="E320" s="70" t="s">
        <v>114</v>
      </c>
      <c r="F320" s="70" t="s">
        <v>143</v>
      </c>
      <c r="G320" s="70" t="s">
        <v>929</v>
      </c>
      <c r="H320" s="70" t="s">
        <v>618</v>
      </c>
      <c r="I320" s="52">
        <v>504</v>
      </c>
      <c r="J320" s="52">
        <v>504</v>
      </c>
      <c r="K320" s="205">
        <v>100</v>
      </c>
    </row>
    <row r="321" spans="1:13" s="207" customFormat="1" ht="45" hidden="1">
      <c r="A321" s="79" t="s">
        <v>187</v>
      </c>
      <c r="B321" s="208">
        <v>110</v>
      </c>
      <c r="C321" s="71" t="s">
        <v>73</v>
      </c>
      <c r="D321" s="70" t="s">
        <v>170</v>
      </c>
      <c r="E321" s="70" t="s">
        <v>114</v>
      </c>
      <c r="F321" s="70" t="s">
        <v>143</v>
      </c>
      <c r="G321" s="70" t="s">
        <v>188</v>
      </c>
      <c r="H321" s="70"/>
      <c r="I321" s="52">
        <v>0</v>
      </c>
      <c r="J321" s="52">
        <v>0</v>
      </c>
      <c r="K321" s="205" t="e">
        <v>#DIV/0!</v>
      </c>
      <c r="L321" s="206"/>
      <c r="M321" s="206"/>
    </row>
    <row r="322" spans="1:11" s="206" customFormat="1" ht="30" hidden="1">
      <c r="A322" s="84" t="s">
        <v>617</v>
      </c>
      <c r="B322" s="208">
        <v>110</v>
      </c>
      <c r="C322" s="71" t="s">
        <v>73</v>
      </c>
      <c r="D322" s="70" t="s">
        <v>170</v>
      </c>
      <c r="E322" s="70" t="s">
        <v>114</v>
      </c>
      <c r="F322" s="70" t="s">
        <v>143</v>
      </c>
      <c r="G322" s="70" t="s">
        <v>188</v>
      </c>
      <c r="H322" s="70" t="s">
        <v>618</v>
      </c>
      <c r="I322" s="52"/>
      <c r="J322" s="89"/>
      <c r="K322" s="205" t="e">
        <v>#DIV/0!</v>
      </c>
    </row>
    <row r="323" spans="1:13" s="142" customFormat="1" ht="15" hidden="1">
      <c r="A323" s="84" t="s">
        <v>634</v>
      </c>
      <c r="B323" s="212" t="s">
        <v>5</v>
      </c>
      <c r="C323" s="71" t="s">
        <v>73</v>
      </c>
      <c r="D323" s="70" t="s">
        <v>170</v>
      </c>
      <c r="E323" s="70" t="s">
        <v>114</v>
      </c>
      <c r="F323" s="70" t="s">
        <v>143</v>
      </c>
      <c r="G323" s="70" t="s">
        <v>635</v>
      </c>
      <c r="H323" s="70"/>
      <c r="I323" s="52">
        <v>0</v>
      </c>
      <c r="J323" s="52">
        <v>0</v>
      </c>
      <c r="K323" s="205" t="e">
        <v>#DIV/0!</v>
      </c>
      <c r="L323" s="207"/>
      <c r="M323" s="207"/>
    </row>
    <row r="324" spans="1:13" s="142" customFormat="1" ht="30" hidden="1">
      <c r="A324" s="84" t="s">
        <v>617</v>
      </c>
      <c r="B324" s="212" t="s">
        <v>5</v>
      </c>
      <c r="C324" s="71" t="s">
        <v>73</v>
      </c>
      <c r="D324" s="70" t="s">
        <v>170</v>
      </c>
      <c r="E324" s="70" t="s">
        <v>114</v>
      </c>
      <c r="F324" s="70" t="s">
        <v>143</v>
      </c>
      <c r="G324" s="70" t="s">
        <v>635</v>
      </c>
      <c r="H324" s="70" t="s">
        <v>618</v>
      </c>
      <c r="I324" s="52"/>
      <c r="J324" s="52"/>
      <c r="K324" s="205" t="e">
        <v>#DIV/0!</v>
      </c>
      <c r="L324" s="206"/>
      <c r="M324" s="206"/>
    </row>
    <row r="325" spans="1:13" s="142" customFormat="1" ht="15">
      <c r="A325" s="84" t="s">
        <v>634</v>
      </c>
      <c r="B325" s="212" t="s">
        <v>5</v>
      </c>
      <c r="C325" s="71" t="s">
        <v>73</v>
      </c>
      <c r="D325" s="70" t="s">
        <v>170</v>
      </c>
      <c r="E325" s="70" t="s">
        <v>114</v>
      </c>
      <c r="F325" s="70" t="s">
        <v>143</v>
      </c>
      <c r="G325" s="70" t="s">
        <v>672</v>
      </c>
      <c r="H325" s="70"/>
      <c r="I325" s="52">
        <v>381.6</v>
      </c>
      <c r="J325" s="52">
        <v>381.6</v>
      </c>
      <c r="K325" s="205">
        <v>100</v>
      </c>
      <c r="L325" s="206"/>
      <c r="M325" s="206"/>
    </row>
    <row r="326" spans="1:13" s="142" customFormat="1" ht="30">
      <c r="A326" s="84" t="s">
        <v>617</v>
      </c>
      <c r="B326" s="212" t="s">
        <v>5</v>
      </c>
      <c r="C326" s="71" t="s">
        <v>73</v>
      </c>
      <c r="D326" s="70" t="s">
        <v>170</v>
      </c>
      <c r="E326" s="70" t="s">
        <v>114</v>
      </c>
      <c r="F326" s="70" t="s">
        <v>143</v>
      </c>
      <c r="G326" s="70" t="s">
        <v>672</v>
      </c>
      <c r="H326" s="70" t="s">
        <v>618</v>
      </c>
      <c r="I326" s="52">
        <v>381.6</v>
      </c>
      <c r="J326" s="52">
        <v>381.6</v>
      </c>
      <c r="K326" s="205">
        <v>100</v>
      </c>
      <c r="L326" s="206"/>
      <c r="M326" s="206"/>
    </row>
    <row r="327" spans="1:13" s="210" customFormat="1" ht="28.5" customHeight="1">
      <c r="A327" s="68" t="s">
        <v>176</v>
      </c>
      <c r="B327" s="218">
        <v>110</v>
      </c>
      <c r="C327" s="66" t="s">
        <v>73</v>
      </c>
      <c r="D327" s="49" t="s">
        <v>170</v>
      </c>
      <c r="E327" s="49" t="s">
        <v>115</v>
      </c>
      <c r="F327" s="49" t="s">
        <v>132</v>
      </c>
      <c r="G327" s="49" t="s">
        <v>133</v>
      </c>
      <c r="H327" s="49"/>
      <c r="I327" s="22">
        <v>1495.7</v>
      </c>
      <c r="J327" s="22">
        <v>1445.4</v>
      </c>
      <c r="K327" s="205">
        <v>96.63702614160594</v>
      </c>
      <c r="L327" s="206"/>
      <c r="M327" s="206"/>
    </row>
    <row r="328" spans="1:13" s="210" customFormat="1" ht="28.5">
      <c r="A328" s="68" t="s">
        <v>697</v>
      </c>
      <c r="B328" s="218">
        <v>110</v>
      </c>
      <c r="C328" s="66" t="s">
        <v>73</v>
      </c>
      <c r="D328" s="49" t="s">
        <v>170</v>
      </c>
      <c r="E328" s="49" t="s">
        <v>115</v>
      </c>
      <c r="F328" s="49" t="s">
        <v>130</v>
      </c>
      <c r="G328" s="49" t="s">
        <v>133</v>
      </c>
      <c r="H328" s="49"/>
      <c r="I328" s="22">
        <v>1495.7</v>
      </c>
      <c r="J328" s="22">
        <v>1445.4</v>
      </c>
      <c r="K328" s="205">
        <v>96.63702614160594</v>
      </c>
      <c r="L328" s="206"/>
      <c r="M328" s="206"/>
    </row>
    <row r="329" spans="1:13" s="142" customFormat="1" ht="45">
      <c r="A329" s="77" t="s">
        <v>757</v>
      </c>
      <c r="B329" s="212">
        <v>110</v>
      </c>
      <c r="C329" s="71" t="s">
        <v>73</v>
      </c>
      <c r="D329" s="70" t="s">
        <v>170</v>
      </c>
      <c r="E329" s="70" t="s">
        <v>115</v>
      </c>
      <c r="F329" s="70" t="s">
        <v>130</v>
      </c>
      <c r="G329" s="70" t="s">
        <v>181</v>
      </c>
      <c r="H329" s="70"/>
      <c r="I329" s="52">
        <v>753.9000000000001</v>
      </c>
      <c r="J329" s="52">
        <v>703.6</v>
      </c>
      <c r="K329" s="205">
        <v>93.32802758986602</v>
      </c>
      <c r="L329" s="207"/>
      <c r="M329" s="207"/>
    </row>
    <row r="330" spans="1:13" s="142" customFormat="1" ht="30">
      <c r="A330" s="77" t="s">
        <v>617</v>
      </c>
      <c r="B330" s="212">
        <v>110</v>
      </c>
      <c r="C330" s="71" t="s">
        <v>73</v>
      </c>
      <c r="D330" s="70" t="s">
        <v>170</v>
      </c>
      <c r="E330" s="70" t="s">
        <v>115</v>
      </c>
      <c r="F330" s="70" t="s">
        <v>130</v>
      </c>
      <c r="G330" s="70" t="s">
        <v>181</v>
      </c>
      <c r="H330" s="70" t="s">
        <v>618</v>
      </c>
      <c r="I330" s="52">
        <v>753.9000000000001</v>
      </c>
      <c r="J330" s="52">
        <v>703.6</v>
      </c>
      <c r="K330" s="205">
        <v>93.32802758986602</v>
      </c>
      <c r="L330" s="207"/>
      <c r="M330" s="207"/>
    </row>
    <row r="331" spans="1:13" s="142" customFormat="1" ht="15">
      <c r="A331" s="77" t="s">
        <v>179</v>
      </c>
      <c r="B331" s="212">
        <v>110</v>
      </c>
      <c r="C331" s="71" t="s">
        <v>73</v>
      </c>
      <c r="D331" s="70" t="s">
        <v>170</v>
      </c>
      <c r="E331" s="70" t="s">
        <v>115</v>
      </c>
      <c r="F331" s="70" t="s">
        <v>130</v>
      </c>
      <c r="G331" s="70" t="s">
        <v>180</v>
      </c>
      <c r="H331" s="70"/>
      <c r="I331" s="52">
        <v>51.8</v>
      </c>
      <c r="J331" s="52">
        <v>51.8</v>
      </c>
      <c r="K331" s="205">
        <v>99.99999999999999</v>
      </c>
      <c r="L331" s="207"/>
      <c r="M331" s="207"/>
    </row>
    <row r="332" spans="1:13" s="142" customFormat="1" ht="30">
      <c r="A332" s="77" t="s">
        <v>617</v>
      </c>
      <c r="B332" s="212">
        <v>110</v>
      </c>
      <c r="C332" s="71" t="s">
        <v>73</v>
      </c>
      <c r="D332" s="70" t="s">
        <v>170</v>
      </c>
      <c r="E332" s="70" t="s">
        <v>115</v>
      </c>
      <c r="F332" s="70" t="s">
        <v>130</v>
      </c>
      <c r="G332" s="70" t="s">
        <v>180</v>
      </c>
      <c r="H332" s="70" t="s">
        <v>618</v>
      </c>
      <c r="I332" s="52">
        <v>51.8</v>
      </c>
      <c r="J332" s="52">
        <v>51.8</v>
      </c>
      <c r="K332" s="205">
        <v>99.99999999999999</v>
      </c>
      <c r="L332" s="207"/>
      <c r="M332" s="207"/>
    </row>
    <row r="333" spans="1:13" s="142" customFormat="1" ht="15">
      <c r="A333" s="77" t="s">
        <v>971</v>
      </c>
      <c r="B333" s="212">
        <v>110</v>
      </c>
      <c r="C333" s="71" t="s">
        <v>73</v>
      </c>
      <c r="D333" s="70" t="s">
        <v>170</v>
      </c>
      <c r="E333" s="70" t="s">
        <v>115</v>
      </c>
      <c r="F333" s="70" t="s">
        <v>130</v>
      </c>
      <c r="G333" s="70" t="s">
        <v>970</v>
      </c>
      <c r="H333" s="70"/>
      <c r="I333" s="52">
        <v>600</v>
      </c>
      <c r="J333" s="52">
        <v>600</v>
      </c>
      <c r="K333" s="205">
        <v>100</v>
      </c>
      <c r="L333" s="207"/>
      <c r="M333" s="207"/>
    </row>
    <row r="334" spans="1:13" s="142" customFormat="1" ht="30">
      <c r="A334" s="77" t="s">
        <v>617</v>
      </c>
      <c r="B334" s="212">
        <v>110</v>
      </c>
      <c r="C334" s="71" t="s">
        <v>73</v>
      </c>
      <c r="D334" s="70" t="s">
        <v>170</v>
      </c>
      <c r="E334" s="70" t="s">
        <v>115</v>
      </c>
      <c r="F334" s="70" t="s">
        <v>130</v>
      </c>
      <c r="G334" s="70" t="s">
        <v>970</v>
      </c>
      <c r="H334" s="70" t="s">
        <v>618</v>
      </c>
      <c r="I334" s="52">
        <v>600</v>
      </c>
      <c r="J334" s="52">
        <v>600</v>
      </c>
      <c r="K334" s="205">
        <v>100</v>
      </c>
      <c r="L334" s="207"/>
      <c r="M334" s="207"/>
    </row>
    <row r="335" spans="1:13" s="142" customFormat="1" ht="19.5" customHeight="1">
      <c r="A335" s="77" t="s">
        <v>989</v>
      </c>
      <c r="B335" s="212">
        <v>110</v>
      </c>
      <c r="C335" s="71" t="s">
        <v>73</v>
      </c>
      <c r="D335" s="70" t="s">
        <v>170</v>
      </c>
      <c r="E335" s="70" t="s">
        <v>115</v>
      </c>
      <c r="F335" s="70" t="s">
        <v>130</v>
      </c>
      <c r="G335" s="70" t="s">
        <v>990</v>
      </c>
      <c r="H335" s="70"/>
      <c r="I335" s="52">
        <v>90</v>
      </c>
      <c r="J335" s="52">
        <v>90</v>
      </c>
      <c r="K335" s="205">
        <v>100</v>
      </c>
      <c r="L335" s="207"/>
      <c r="M335" s="207"/>
    </row>
    <row r="336" spans="1:13" s="142" customFormat="1" ht="30">
      <c r="A336" s="77" t="s">
        <v>617</v>
      </c>
      <c r="B336" s="212">
        <v>110</v>
      </c>
      <c r="C336" s="71" t="s">
        <v>73</v>
      </c>
      <c r="D336" s="70" t="s">
        <v>170</v>
      </c>
      <c r="E336" s="70" t="s">
        <v>115</v>
      </c>
      <c r="F336" s="70" t="s">
        <v>130</v>
      </c>
      <c r="G336" s="70" t="s">
        <v>990</v>
      </c>
      <c r="H336" s="70" t="s">
        <v>618</v>
      </c>
      <c r="I336" s="52">
        <v>90</v>
      </c>
      <c r="J336" s="52">
        <v>90</v>
      </c>
      <c r="K336" s="205">
        <v>100</v>
      </c>
      <c r="L336" s="207"/>
      <c r="M336" s="207"/>
    </row>
    <row r="337" spans="1:13" s="142" customFormat="1" ht="28.5">
      <c r="A337" s="68" t="s">
        <v>184</v>
      </c>
      <c r="B337" s="218">
        <v>110</v>
      </c>
      <c r="C337" s="66" t="s">
        <v>73</v>
      </c>
      <c r="D337" s="49" t="s">
        <v>170</v>
      </c>
      <c r="E337" s="49" t="s">
        <v>117</v>
      </c>
      <c r="F337" s="49" t="s">
        <v>132</v>
      </c>
      <c r="G337" s="49" t="s">
        <v>133</v>
      </c>
      <c r="H337" s="70"/>
      <c r="I337" s="22">
        <v>84758.49999999999</v>
      </c>
      <c r="J337" s="22">
        <v>82668.7</v>
      </c>
      <c r="K337" s="205">
        <v>97.53440657869125</v>
      </c>
      <c r="L337" s="207"/>
      <c r="M337" s="207"/>
    </row>
    <row r="338" spans="1:13" s="142" customFormat="1" ht="28.5" customHeight="1">
      <c r="A338" s="80" t="s">
        <v>776</v>
      </c>
      <c r="B338" s="218">
        <v>110</v>
      </c>
      <c r="C338" s="66" t="s">
        <v>73</v>
      </c>
      <c r="D338" s="49" t="s">
        <v>170</v>
      </c>
      <c r="E338" s="49" t="s">
        <v>117</v>
      </c>
      <c r="F338" s="49" t="s">
        <v>130</v>
      </c>
      <c r="G338" s="49" t="s">
        <v>133</v>
      </c>
      <c r="H338" s="70"/>
      <c r="I338" s="22">
        <v>84758.49999999999</v>
      </c>
      <c r="J338" s="22">
        <v>82668.7</v>
      </c>
      <c r="K338" s="205">
        <v>97.53440657869125</v>
      </c>
      <c r="L338" s="207"/>
      <c r="M338" s="207"/>
    </row>
    <row r="339" spans="1:13" s="142" customFormat="1" ht="21.75" customHeight="1">
      <c r="A339" s="77" t="s">
        <v>177</v>
      </c>
      <c r="B339" s="212">
        <v>110</v>
      </c>
      <c r="C339" s="71" t="s">
        <v>73</v>
      </c>
      <c r="D339" s="70" t="s">
        <v>170</v>
      </c>
      <c r="E339" s="70" t="s">
        <v>117</v>
      </c>
      <c r="F339" s="70" t="s">
        <v>130</v>
      </c>
      <c r="G339" s="70" t="s">
        <v>178</v>
      </c>
      <c r="H339" s="70"/>
      <c r="I339" s="52">
        <v>84758.49999999999</v>
      </c>
      <c r="J339" s="52">
        <v>82668.7</v>
      </c>
      <c r="K339" s="205">
        <v>97.53440657869125</v>
      </c>
      <c r="L339" s="207"/>
      <c r="M339" s="207"/>
    </row>
    <row r="340" spans="1:13" s="142" customFormat="1" ht="30">
      <c r="A340" s="72" t="s">
        <v>617</v>
      </c>
      <c r="B340" s="212">
        <v>110</v>
      </c>
      <c r="C340" s="71" t="s">
        <v>73</v>
      </c>
      <c r="D340" s="70" t="s">
        <v>170</v>
      </c>
      <c r="E340" s="70" t="s">
        <v>117</v>
      </c>
      <c r="F340" s="70" t="s">
        <v>130</v>
      </c>
      <c r="G340" s="70" t="s">
        <v>178</v>
      </c>
      <c r="H340" s="70" t="s">
        <v>618</v>
      </c>
      <c r="I340" s="52">
        <v>84758.49999999999</v>
      </c>
      <c r="J340" s="52">
        <v>82668.7</v>
      </c>
      <c r="K340" s="205">
        <v>97.53440657869125</v>
      </c>
      <c r="L340" s="207"/>
      <c r="M340" s="207"/>
    </row>
    <row r="341" spans="1:13" s="142" customFormat="1" ht="31.5" customHeight="1">
      <c r="A341" s="95" t="s">
        <v>208</v>
      </c>
      <c r="B341" s="204">
        <v>110</v>
      </c>
      <c r="C341" s="66" t="s">
        <v>73</v>
      </c>
      <c r="D341" s="66" t="s">
        <v>209</v>
      </c>
      <c r="E341" s="66" t="s">
        <v>131</v>
      </c>
      <c r="F341" s="66" t="s">
        <v>132</v>
      </c>
      <c r="G341" s="66" t="s">
        <v>133</v>
      </c>
      <c r="H341" s="49"/>
      <c r="I341" s="22">
        <v>1471.8999999999999</v>
      </c>
      <c r="J341" s="22">
        <v>1471.9</v>
      </c>
      <c r="K341" s="205">
        <v>100.00000000000001</v>
      </c>
      <c r="L341" s="207"/>
      <c r="M341" s="207"/>
    </row>
    <row r="342" spans="1:13" s="142" customFormat="1" ht="28.5">
      <c r="A342" s="95" t="s">
        <v>474</v>
      </c>
      <c r="B342" s="204">
        <v>110</v>
      </c>
      <c r="C342" s="66" t="s">
        <v>73</v>
      </c>
      <c r="D342" s="66" t="s">
        <v>209</v>
      </c>
      <c r="E342" s="66" t="s">
        <v>117</v>
      </c>
      <c r="F342" s="66" t="s">
        <v>132</v>
      </c>
      <c r="G342" s="66" t="s">
        <v>133</v>
      </c>
      <c r="H342" s="49"/>
      <c r="I342" s="22">
        <v>1471.8999999999999</v>
      </c>
      <c r="J342" s="22">
        <v>1471.9</v>
      </c>
      <c r="K342" s="205">
        <v>100.00000000000001</v>
      </c>
      <c r="L342" s="207"/>
      <c r="M342" s="207"/>
    </row>
    <row r="343" spans="1:13" s="142" customFormat="1" ht="28.5">
      <c r="A343" s="93" t="s">
        <v>245</v>
      </c>
      <c r="B343" s="204">
        <v>110</v>
      </c>
      <c r="C343" s="66" t="s">
        <v>73</v>
      </c>
      <c r="D343" s="66" t="s">
        <v>209</v>
      </c>
      <c r="E343" s="66" t="s">
        <v>117</v>
      </c>
      <c r="F343" s="66" t="s">
        <v>130</v>
      </c>
      <c r="G343" s="66" t="s">
        <v>133</v>
      </c>
      <c r="H343" s="49"/>
      <c r="I343" s="22">
        <v>1471.8999999999999</v>
      </c>
      <c r="J343" s="22">
        <v>1471.9</v>
      </c>
      <c r="K343" s="205">
        <v>100.00000000000001</v>
      </c>
      <c r="L343" s="207"/>
      <c r="M343" s="207"/>
    </row>
    <row r="344" spans="1:13" s="142" customFormat="1" ht="30">
      <c r="A344" s="79" t="s">
        <v>921</v>
      </c>
      <c r="B344" s="208">
        <v>110</v>
      </c>
      <c r="C344" s="71" t="s">
        <v>73</v>
      </c>
      <c r="D344" s="71" t="s">
        <v>209</v>
      </c>
      <c r="E344" s="71" t="s">
        <v>117</v>
      </c>
      <c r="F344" s="71" t="s">
        <v>130</v>
      </c>
      <c r="G344" s="71" t="s">
        <v>917</v>
      </c>
      <c r="H344" s="70"/>
      <c r="I344" s="52">
        <v>1471.8999999999999</v>
      </c>
      <c r="J344" s="52">
        <v>1471.9</v>
      </c>
      <c r="K344" s="205">
        <v>100.00000000000001</v>
      </c>
      <c r="L344" s="207"/>
      <c r="M344" s="207"/>
    </row>
    <row r="345" spans="1:13" s="142" customFormat="1" ht="30">
      <c r="A345" s="81" t="s">
        <v>617</v>
      </c>
      <c r="B345" s="208">
        <v>110</v>
      </c>
      <c r="C345" s="71" t="s">
        <v>73</v>
      </c>
      <c r="D345" s="71" t="s">
        <v>209</v>
      </c>
      <c r="E345" s="71" t="s">
        <v>117</v>
      </c>
      <c r="F345" s="71" t="s">
        <v>130</v>
      </c>
      <c r="G345" s="71" t="s">
        <v>917</v>
      </c>
      <c r="H345" s="70" t="s">
        <v>618</v>
      </c>
      <c r="I345" s="52">
        <v>1471.8999999999999</v>
      </c>
      <c r="J345" s="52">
        <v>1471.9</v>
      </c>
      <c r="K345" s="205">
        <v>100.00000000000001</v>
      </c>
      <c r="L345" s="207"/>
      <c r="M345" s="207"/>
    </row>
    <row r="346" spans="1:11" s="206" customFormat="1" ht="14.25">
      <c r="A346" s="95" t="s">
        <v>418</v>
      </c>
      <c r="B346" s="218">
        <v>110</v>
      </c>
      <c r="C346" s="66" t="s">
        <v>73</v>
      </c>
      <c r="D346" s="49" t="s">
        <v>419</v>
      </c>
      <c r="E346" s="49" t="s">
        <v>131</v>
      </c>
      <c r="F346" s="49" t="s">
        <v>132</v>
      </c>
      <c r="G346" s="49" t="s">
        <v>133</v>
      </c>
      <c r="H346" s="49"/>
      <c r="I346" s="22">
        <v>2654</v>
      </c>
      <c r="J346" s="22">
        <v>2618.4</v>
      </c>
      <c r="K346" s="205">
        <v>98.6586284853052</v>
      </c>
    </row>
    <row r="347" spans="1:11" s="206" customFormat="1" ht="14.25">
      <c r="A347" s="92" t="s">
        <v>387</v>
      </c>
      <c r="B347" s="204">
        <v>110</v>
      </c>
      <c r="C347" s="66" t="s">
        <v>73</v>
      </c>
      <c r="D347" s="49" t="s">
        <v>419</v>
      </c>
      <c r="E347" s="49" t="s">
        <v>315</v>
      </c>
      <c r="F347" s="49" t="s">
        <v>132</v>
      </c>
      <c r="G347" s="49" t="s">
        <v>133</v>
      </c>
      <c r="H347" s="49"/>
      <c r="I347" s="22">
        <v>2654</v>
      </c>
      <c r="J347" s="22">
        <v>2618.4</v>
      </c>
      <c r="K347" s="205">
        <v>98.6586284853052</v>
      </c>
    </row>
    <row r="348" spans="1:11" s="206" customFormat="1" ht="14.25">
      <c r="A348" s="93" t="s">
        <v>387</v>
      </c>
      <c r="B348" s="204">
        <v>110</v>
      </c>
      <c r="C348" s="66" t="s">
        <v>73</v>
      </c>
      <c r="D348" s="49" t="s">
        <v>419</v>
      </c>
      <c r="E348" s="49" t="s">
        <v>315</v>
      </c>
      <c r="F348" s="49" t="s">
        <v>130</v>
      </c>
      <c r="G348" s="49" t="s">
        <v>133</v>
      </c>
      <c r="H348" s="49"/>
      <c r="I348" s="22">
        <v>2654</v>
      </c>
      <c r="J348" s="22">
        <v>2618.4</v>
      </c>
      <c r="K348" s="205">
        <v>98.6586284853052</v>
      </c>
    </row>
    <row r="349" spans="1:11" s="206" customFormat="1" ht="15">
      <c r="A349" s="81" t="s">
        <v>185</v>
      </c>
      <c r="B349" s="208">
        <v>110</v>
      </c>
      <c r="C349" s="71" t="s">
        <v>73</v>
      </c>
      <c r="D349" s="70" t="s">
        <v>419</v>
      </c>
      <c r="E349" s="70" t="s">
        <v>315</v>
      </c>
      <c r="F349" s="70" t="s">
        <v>130</v>
      </c>
      <c r="G349" s="70" t="s">
        <v>186</v>
      </c>
      <c r="H349" s="70"/>
      <c r="I349" s="52">
        <v>2654</v>
      </c>
      <c r="J349" s="52">
        <v>2618.4</v>
      </c>
      <c r="K349" s="205">
        <v>98.6586284853052</v>
      </c>
    </row>
    <row r="350" spans="1:11" s="206" customFormat="1" ht="30">
      <c r="A350" s="81" t="s">
        <v>617</v>
      </c>
      <c r="B350" s="208">
        <v>110</v>
      </c>
      <c r="C350" s="71" t="s">
        <v>73</v>
      </c>
      <c r="D350" s="70" t="s">
        <v>419</v>
      </c>
      <c r="E350" s="70" t="s">
        <v>315</v>
      </c>
      <c r="F350" s="70" t="s">
        <v>130</v>
      </c>
      <c r="G350" s="70" t="s">
        <v>186</v>
      </c>
      <c r="H350" s="70" t="s">
        <v>618</v>
      </c>
      <c r="I350" s="52">
        <v>2654</v>
      </c>
      <c r="J350" s="52">
        <v>2618.4</v>
      </c>
      <c r="K350" s="205">
        <v>98.6586284853052</v>
      </c>
    </row>
    <row r="351" spans="1:11" s="206" customFormat="1" ht="45" hidden="1">
      <c r="A351" s="79" t="s">
        <v>187</v>
      </c>
      <c r="B351" s="208">
        <v>110</v>
      </c>
      <c r="C351" s="71" t="s">
        <v>73</v>
      </c>
      <c r="D351" s="70" t="s">
        <v>419</v>
      </c>
      <c r="E351" s="70" t="s">
        <v>315</v>
      </c>
      <c r="F351" s="70" t="s">
        <v>130</v>
      </c>
      <c r="G351" s="70" t="s">
        <v>188</v>
      </c>
      <c r="H351" s="70"/>
      <c r="I351" s="52">
        <v>0</v>
      </c>
      <c r="J351" s="52">
        <v>0</v>
      </c>
      <c r="K351" s="205" t="e">
        <v>#DIV/0!</v>
      </c>
    </row>
    <row r="352" spans="1:11" s="206" customFormat="1" ht="30" hidden="1">
      <c r="A352" s="79" t="s">
        <v>617</v>
      </c>
      <c r="B352" s="208">
        <v>110</v>
      </c>
      <c r="C352" s="71" t="s">
        <v>73</v>
      </c>
      <c r="D352" s="70" t="s">
        <v>419</v>
      </c>
      <c r="E352" s="70" t="s">
        <v>315</v>
      </c>
      <c r="F352" s="70" t="s">
        <v>130</v>
      </c>
      <c r="G352" s="70" t="s">
        <v>188</v>
      </c>
      <c r="H352" s="70" t="s">
        <v>618</v>
      </c>
      <c r="I352" s="52"/>
      <c r="J352" s="89"/>
      <c r="K352" s="205" t="e">
        <v>#DIV/0!</v>
      </c>
    </row>
    <row r="353" spans="1:11" s="206" customFormat="1" ht="14.25">
      <c r="A353" s="95" t="s">
        <v>76</v>
      </c>
      <c r="B353" s="204" t="s">
        <v>5</v>
      </c>
      <c r="C353" s="66" t="s">
        <v>77</v>
      </c>
      <c r="D353" s="49"/>
      <c r="E353" s="49"/>
      <c r="F353" s="49"/>
      <c r="G353" s="49"/>
      <c r="H353" s="49"/>
      <c r="I353" s="22">
        <v>533.5</v>
      </c>
      <c r="J353" s="22">
        <v>533.5</v>
      </c>
      <c r="K353" s="205">
        <v>100</v>
      </c>
    </row>
    <row r="354" spans="1:11" s="206" customFormat="1" ht="28.5">
      <c r="A354" s="80" t="s">
        <v>703</v>
      </c>
      <c r="B354" s="204" t="s">
        <v>5</v>
      </c>
      <c r="C354" s="66" t="s">
        <v>77</v>
      </c>
      <c r="D354" s="49" t="s">
        <v>270</v>
      </c>
      <c r="E354" s="49" t="s">
        <v>131</v>
      </c>
      <c r="F354" s="49" t="s">
        <v>132</v>
      </c>
      <c r="G354" s="49" t="s">
        <v>133</v>
      </c>
      <c r="H354" s="49"/>
      <c r="I354" s="22">
        <v>533.5</v>
      </c>
      <c r="J354" s="22">
        <v>533.5</v>
      </c>
      <c r="K354" s="205">
        <v>100</v>
      </c>
    </row>
    <row r="355" spans="1:11" s="206" customFormat="1" ht="28.5">
      <c r="A355" s="80" t="s">
        <v>705</v>
      </c>
      <c r="B355" s="204" t="s">
        <v>5</v>
      </c>
      <c r="C355" s="66" t="s">
        <v>77</v>
      </c>
      <c r="D355" s="49" t="s">
        <v>270</v>
      </c>
      <c r="E355" s="49" t="s">
        <v>114</v>
      </c>
      <c r="F355" s="49" t="s">
        <v>132</v>
      </c>
      <c r="G355" s="49" t="s">
        <v>133</v>
      </c>
      <c r="H355" s="49"/>
      <c r="I355" s="22">
        <v>497.49999999999994</v>
      </c>
      <c r="J355" s="22">
        <v>497.49999999999994</v>
      </c>
      <c r="K355" s="205">
        <v>100</v>
      </c>
    </row>
    <row r="356" spans="1:11" s="206" customFormat="1" ht="28.5">
      <c r="A356" s="80" t="s">
        <v>704</v>
      </c>
      <c r="B356" s="204" t="s">
        <v>5</v>
      </c>
      <c r="C356" s="66" t="s">
        <v>77</v>
      </c>
      <c r="D356" s="49" t="s">
        <v>270</v>
      </c>
      <c r="E356" s="49" t="s">
        <v>114</v>
      </c>
      <c r="F356" s="49" t="s">
        <v>130</v>
      </c>
      <c r="G356" s="49" t="s">
        <v>133</v>
      </c>
      <c r="H356" s="49"/>
      <c r="I356" s="22">
        <v>70.8</v>
      </c>
      <c r="J356" s="22">
        <v>70.8</v>
      </c>
      <c r="K356" s="205">
        <v>100</v>
      </c>
    </row>
    <row r="357" spans="1:11" s="206" customFormat="1" ht="45">
      <c r="A357" s="84" t="s">
        <v>771</v>
      </c>
      <c r="B357" s="208" t="s">
        <v>5</v>
      </c>
      <c r="C357" s="71" t="s">
        <v>77</v>
      </c>
      <c r="D357" s="70" t="s">
        <v>270</v>
      </c>
      <c r="E357" s="70" t="s">
        <v>114</v>
      </c>
      <c r="F357" s="70" t="s">
        <v>130</v>
      </c>
      <c r="G357" s="70" t="s">
        <v>509</v>
      </c>
      <c r="H357" s="70"/>
      <c r="I357" s="52">
        <v>70.8</v>
      </c>
      <c r="J357" s="52">
        <v>70.8</v>
      </c>
      <c r="K357" s="205">
        <v>100</v>
      </c>
    </row>
    <row r="358" spans="1:11" s="206" customFormat="1" ht="15">
      <c r="A358" s="81" t="s">
        <v>619</v>
      </c>
      <c r="B358" s="208" t="s">
        <v>5</v>
      </c>
      <c r="C358" s="71" t="s">
        <v>77</v>
      </c>
      <c r="D358" s="70" t="s">
        <v>270</v>
      </c>
      <c r="E358" s="70" t="s">
        <v>114</v>
      </c>
      <c r="F358" s="70" t="s">
        <v>130</v>
      </c>
      <c r="G358" s="70" t="s">
        <v>509</v>
      </c>
      <c r="H358" s="70" t="s">
        <v>620</v>
      </c>
      <c r="I358" s="52">
        <v>70.8</v>
      </c>
      <c r="J358" s="52">
        <v>70.8</v>
      </c>
      <c r="K358" s="205">
        <v>100</v>
      </c>
    </row>
    <row r="359" spans="1:11" s="206" customFormat="1" ht="28.5">
      <c r="A359" s="85" t="s">
        <v>762</v>
      </c>
      <c r="B359" s="204" t="s">
        <v>5</v>
      </c>
      <c r="C359" s="66" t="s">
        <v>77</v>
      </c>
      <c r="D359" s="49" t="s">
        <v>270</v>
      </c>
      <c r="E359" s="49" t="s">
        <v>114</v>
      </c>
      <c r="F359" s="49" t="s">
        <v>143</v>
      </c>
      <c r="G359" s="49" t="s">
        <v>133</v>
      </c>
      <c r="H359" s="49"/>
      <c r="I359" s="22">
        <v>245.9</v>
      </c>
      <c r="J359" s="22">
        <v>245.9</v>
      </c>
      <c r="K359" s="205">
        <v>100</v>
      </c>
    </row>
    <row r="360" spans="1:11" s="206" customFormat="1" ht="45">
      <c r="A360" s="81" t="s">
        <v>511</v>
      </c>
      <c r="B360" s="208" t="s">
        <v>5</v>
      </c>
      <c r="C360" s="71" t="s">
        <v>77</v>
      </c>
      <c r="D360" s="70" t="s">
        <v>270</v>
      </c>
      <c r="E360" s="70" t="s">
        <v>114</v>
      </c>
      <c r="F360" s="70" t="s">
        <v>143</v>
      </c>
      <c r="G360" s="70" t="s">
        <v>510</v>
      </c>
      <c r="H360" s="70"/>
      <c r="I360" s="52">
        <v>71.9</v>
      </c>
      <c r="J360" s="52">
        <v>71.9</v>
      </c>
      <c r="K360" s="205">
        <v>100</v>
      </c>
    </row>
    <row r="361" spans="1:11" s="206" customFormat="1" ht="15">
      <c r="A361" s="81" t="s">
        <v>621</v>
      </c>
      <c r="B361" s="208" t="s">
        <v>5</v>
      </c>
      <c r="C361" s="71" t="s">
        <v>77</v>
      </c>
      <c r="D361" s="70" t="s">
        <v>270</v>
      </c>
      <c r="E361" s="70" t="s">
        <v>114</v>
      </c>
      <c r="F361" s="70" t="s">
        <v>143</v>
      </c>
      <c r="G361" s="70" t="s">
        <v>510</v>
      </c>
      <c r="H361" s="70" t="s">
        <v>620</v>
      </c>
      <c r="I361" s="52">
        <v>71.9</v>
      </c>
      <c r="J361" s="52">
        <v>71.9</v>
      </c>
      <c r="K361" s="205">
        <v>100</v>
      </c>
    </row>
    <row r="362" spans="1:11" s="206" customFormat="1" ht="45">
      <c r="A362" s="81" t="s">
        <v>489</v>
      </c>
      <c r="B362" s="208">
        <v>110</v>
      </c>
      <c r="C362" s="71" t="s">
        <v>77</v>
      </c>
      <c r="D362" s="70" t="s">
        <v>270</v>
      </c>
      <c r="E362" s="70" t="s">
        <v>114</v>
      </c>
      <c r="F362" s="70" t="s">
        <v>143</v>
      </c>
      <c r="G362" s="70" t="s">
        <v>664</v>
      </c>
      <c r="H362" s="70"/>
      <c r="I362" s="52">
        <v>174</v>
      </c>
      <c r="J362" s="52">
        <v>174</v>
      </c>
      <c r="K362" s="205">
        <v>100</v>
      </c>
    </row>
    <row r="363" spans="1:11" s="206" customFormat="1" ht="15">
      <c r="A363" s="81" t="s">
        <v>621</v>
      </c>
      <c r="B363" s="208">
        <v>110</v>
      </c>
      <c r="C363" s="71" t="s">
        <v>77</v>
      </c>
      <c r="D363" s="70" t="s">
        <v>270</v>
      </c>
      <c r="E363" s="70" t="s">
        <v>114</v>
      </c>
      <c r="F363" s="70" t="s">
        <v>143</v>
      </c>
      <c r="G363" s="70" t="s">
        <v>664</v>
      </c>
      <c r="H363" s="208">
        <v>500</v>
      </c>
      <c r="I363" s="52">
        <v>174</v>
      </c>
      <c r="J363" s="52">
        <v>174</v>
      </c>
      <c r="K363" s="205">
        <v>100</v>
      </c>
    </row>
    <row r="364" spans="1:11" s="206" customFormat="1" ht="28.5">
      <c r="A364" s="85" t="s">
        <v>706</v>
      </c>
      <c r="B364" s="204" t="s">
        <v>5</v>
      </c>
      <c r="C364" s="66" t="s">
        <v>77</v>
      </c>
      <c r="D364" s="49" t="s">
        <v>270</v>
      </c>
      <c r="E364" s="49" t="s">
        <v>114</v>
      </c>
      <c r="F364" s="49" t="s">
        <v>157</v>
      </c>
      <c r="G364" s="49" t="s">
        <v>133</v>
      </c>
      <c r="H364" s="49"/>
      <c r="I364" s="22">
        <v>97.6</v>
      </c>
      <c r="J364" s="22">
        <v>97.6</v>
      </c>
      <c r="K364" s="205">
        <v>100</v>
      </c>
    </row>
    <row r="365" spans="1:11" s="206" customFormat="1" ht="30">
      <c r="A365" s="72" t="s">
        <v>772</v>
      </c>
      <c r="B365" s="208" t="s">
        <v>5</v>
      </c>
      <c r="C365" s="71" t="s">
        <v>77</v>
      </c>
      <c r="D365" s="70" t="s">
        <v>270</v>
      </c>
      <c r="E365" s="70" t="s">
        <v>114</v>
      </c>
      <c r="F365" s="70" t="s">
        <v>157</v>
      </c>
      <c r="G365" s="70" t="s">
        <v>512</v>
      </c>
      <c r="H365" s="70"/>
      <c r="I365" s="52">
        <v>97.6</v>
      </c>
      <c r="J365" s="52">
        <v>97.6</v>
      </c>
      <c r="K365" s="205">
        <v>100</v>
      </c>
    </row>
    <row r="366" spans="1:11" s="206" customFormat="1" ht="15">
      <c r="A366" s="81" t="s">
        <v>621</v>
      </c>
      <c r="B366" s="208" t="s">
        <v>5</v>
      </c>
      <c r="C366" s="71" t="s">
        <v>77</v>
      </c>
      <c r="D366" s="70" t="s">
        <v>270</v>
      </c>
      <c r="E366" s="70" t="s">
        <v>114</v>
      </c>
      <c r="F366" s="70" t="s">
        <v>157</v>
      </c>
      <c r="G366" s="70" t="s">
        <v>512</v>
      </c>
      <c r="H366" s="70" t="s">
        <v>620</v>
      </c>
      <c r="I366" s="52">
        <v>97.6</v>
      </c>
      <c r="J366" s="52">
        <v>97.6</v>
      </c>
      <c r="K366" s="205">
        <v>100</v>
      </c>
    </row>
    <row r="367" spans="1:11" s="206" customFormat="1" ht="28.5">
      <c r="A367" s="85" t="s">
        <v>374</v>
      </c>
      <c r="B367" s="204" t="s">
        <v>5</v>
      </c>
      <c r="C367" s="66" t="s">
        <v>77</v>
      </c>
      <c r="D367" s="49" t="s">
        <v>270</v>
      </c>
      <c r="E367" s="49" t="s">
        <v>114</v>
      </c>
      <c r="F367" s="49" t="s">
        <v>170</v>
      </c>
      <c r="G367" s="49" t="s">
        <v>133</v>
      </c>
      <c r="H367" s="49"/>
      <c r="I367" s="22">
        <v>20.5</v>
      </c>
      <c r="J367" s="22">
        <v>20.5</v>
      </c>
      <c r="K367" s="205">
        <v>100</v>
      </c>
    </row>
    <row r="368" spans="1:13" s="207" customFormat="1" ht="30">
      <c r="A368" s="81" t="s">
        <v>741</v>
      </c>
      <c r="B368" s="208" t="s">
        <v>5</v>
      </c>
      <c r="C368" s="71" t="s">
        <v>77</v>
      </c>
      <c r="D368" s="70" t="s">
        <v>270</v>
      </c>
      <c r="E368" s="70" t="s">
        <v>114</v>
      </c>
      <c r="F368" s="70" t="s">
        <v>170</v>
      </c>
      <c r="G368" s="70" t="s">
        <v>513</v>
      </c>
      <c r="H368" s="70"/>
      <c r="I368" s="52">
        <v>20.5</v>
      </c>
      <c r="J368" s="52">
        <v>20.5</v>
      </c>
      <c r="K368" s="205">
        <v>100</v>
      </c>
      <c r="L368" s="210"/>
      <c r="M368" s="210"/>
    </row>
    <row r="369" spans="1:13" s="142" customFormat="1" ht="15">
      <c r="A369" s="81" t="s">
        <v>621</v>
      </c>
      <c r="B369" s="208" t="s">
        <v>5</v>
      </c>
      <c r="C369" s="71" t="s">
        <v>77</v>
      </c>
      <c r="D369" s="70" t="s">
        <v>270</v>
      </c>
      <c r="E369" s="70" t="s">
        <v>114</v>
      </c>
      <c r="F369" s="70" t="s">
        <v>170</v>
      </c>
      <c r="G369" s="70" t="s">
        <v>513</v>
      </c>
      <c r="H369" s="70" t="s">
        <v>620</v>
      </c>
      <c r="I369" s="52">
        <v>20.5</v>
      </c>
      <c r="J369" s="52">
        <v>20.5</v>
      </c>
      <c r="K369" s="205">
        <v>100</v>
      </c>
      <c r="L369" s="210"/>
      <c r="M369" s="210"/>
    </row>
    <row r="370" spans="1:11" s="210" customFormat="1" ht="28.5">
      <c r="A370" s="85" t="s">
        <v>707</v>
      </c>
      <c r="B370" s="204" t="s">
        <v>5</v>
      </c>
      <c r="C370" s="66" t="s">
        <v>77</v>
      </c>
      <c r="D370" s="49" t="s">
        <v>270</v>
      </c>
      <c r="E370" s="49" t="s">
        <v>114</v>
      </c>
      <c r="F370" s="49" t="s">
        <v>192</v>
      </c>
      <c r="G370" s="49" t="s">
        <v>133</v>
      </c>
      <c r="H370" s="49"/>
      <c r="I370" s="22">
        <v>62.7</v>
      </c>
      <c r="J370" s="22">
        <v>62.7</v>
      </c>
      <c r="K370" s="205">
        <v>100</v>
      </c>
    </row>
    <row r="371" spans="1:11" s="142" customFormat="1" ht="32.25" customHeight="1">
      <c r="A371" s="81" t="s">
        <v>517</v>
      </c>
      <c r="B371" s="208">
        <v>110</v>
      </c>
      <c r="C371" s="71" t="s">
        <v>77</v>
      </c>
      <c r="D371" s="70" t="s">
        <v>270</v>
      </c>
      <c r="E371" s="70" t="s">
        <v>114</v>
      </c>
      <c r="F371" s="70" t="s">
        <v>192</v>
      </c>
      <c r="G371" s="70" t="s">
        <v>514</v>
      </c>
      <c r="H371" s="70"/>
      <c r="I371" s="52">
        <v>40.4</v>
      </c>
      <c r="J371" s="52">
        <v>40.4</v>
      </c>
      <c r="K371" s="205">
        <v>100</v>
      </c>
    </row>
    <row r="372" spans="1:13" s="142" customFormat="1" ht="15">
      <c r="A372" s="81" t="s">
        <v>621</v>
      </c>
      <c r="B372" s="208">
        <v>110</v>
      </c>
      <c r="C372" s="71" t="s">
        <v>77</v>
      </c>
      <c r="D372" s="70" t="s">
        <v>270</v>
      </c>
      <c r="E372" s="70" t="s">
        <v>114</v>
      </c>
      <c r="F372" s="70" t="s">
        <v>192</v>
      </c>
      <c r="G372" s="70" t="s">
        <v>514</v>
      </c>
      <c r="H372" s="70" t="s">
        <v>620</v>
      </c>
      <c r="I372" s="52">
        <v>40.4</v>
      </c>
      <c r="J372" s="52">
        <v>40.4</v>
      </c>
      <c r="K372" s="205">
        <v>100</v>
      </c>
      <c r="L372" s="206"/>
      <c r="M372" s="206"/>
    </row>
    <row r="373" spans="1:13" s="206" customFormat="1" ht="15">
      <c r="A373" s="81" t="s">
        <v>375</v>
      </c>
      <c r="B373" s="208">
        <v>110</v>
      </c>
      <c r="C373" s="71" t="s">
        <v>77</v>
      </c>
      <c r="D373" s="70" t="s">
        <v>270</v>
      </c>
      <c r="E373" s="70" t="s">
        <v>114</v>
      </c>
      <c r="F373" s="70" t="s">
        <v>192</v>
      </c>
      <c r="G373" s="70" t="s">
        <v>376</v>
      </c>
      <c r="H373" s="70"/>
      <c r="I373" s="52">
        <v>22.3</v>
      </c>
      <c r="J373" s="52">
        <v>22.3</v>
      </c>
      <c r="K373" s="205">
        <v>100</v>
      </c>
      <c r="L373" s="207"/>
      <c r="M373" s="207"/>
    </row>
    <row r="374" spans="1:11" s="207" customFormat="1" ht="15">
      <c r="A374" s="81" t="s">
        <v>621</v>
      </c>
      <c r="B374" s="208">
        <v>110</v>
      </c>
      <c r="C374" s="71" t="s">
        <v>77</v>
      </c>
      <c r="D374" s="70" t="s">
        <v>270</v>
      </c>
      <c r="E374" s="70" t="s">
        <v>114</v>
      </c>
      <c r="F374" s="70" t="s">
        <v>192</v>
      </c>
      <c r="G374" s="70" t="s">
        <v>376</v>
      </c>
      <c r="H374" s="70" t="s">
        <v>620</v>
      </c>
      <c r="I374" s="52">
        <v>22.3</v>
      </c>
      <c r="J374" s="52">
        <v>22.3</v>
      </c>
      <c r="K374" s="205">
        <v>100</v>
      </c>
    </row>
    <row r="375" spans="1:11" s="207" customFormat="1" ht="28.5">
      <c r="A375" s="92" t="s">
        <v>377</v>
      </c>
      <c r="B375" s="204" t="s">
        <v>5</v>
      </c>
      <c r="C375" s="66" t="s">
        <v>77</v>
      </c>
      <c r="D375" s="49" t="s">
        <v>270</v>
      </c>
      <c r="E375" s="49" t="s">
        <v>115</v>
      </c>
      <c r="F375" s="49" t="s">
        <v>132</v>
      </c>
      <c r="G375" s="49" t="s">
        <v>133</v>
      </c>
      <c r="H375" s="49"/>
      <c r="I375" s="22">
        <v>36</v>
      </c>
      <c r="J375" s="22">
        <v>36</v>
      </c>
      <c r="K375" s="205">
        <v>100</v>
      </c>
    </row>
    <row r="376" spans="1:11" s="206" customFormat="1" ht="33" customHeight="1">
      <c r="A376" s="93" t="s">
        <v>708</v>
      </c>
      <c r="B376" s="204" t="s">
        <v>5</v>
      </c>
      <c r="C376" s="66" t="s">
        <v>77</v>
      </c>
      <c r="D376" s="49" t="s">
        <v>270</v>
      </c>
      <c r="E376" s="49" t="s">
        <v>115</v>
      </c>
      <c r="F376" s="49" t="s">
        <v>130</v>
      </c>
      <c r="G376" s="49" t="s">
        <v>133</v>
      </c>
      <c r="H376" s="49"/>
      <c r="I376" s="22">
        <v>36</v>
      </c>
      <c r="J376" s="22">
        <v>36</v>
      </c>
      <c r="K376" s="205">
        <v>100</v>
      </c>
    </row>
    <row r="377" spans="1:13" s="207" customFormat="1" ht="30">
      <c r="A377" s="81" t="s">
        <v>515</v>
      </c>
      <c r="B377" s="208" t="s">
        <v>5</v>
      </c>
      <c r="C377" s="71" t="s">
        <v>77</v>
      </c>
      <c r="D377" s="70" t="s">
        <v>270</v>
      </c>
      <c r="E377" s="70" t="s">
        <v>115</v>
      </c>
      <c r="F377" s="70" t="s">
        <v>130</v>
      </c>
      <c r="G377" s="70" t="s">
        <v>516</v>
      </c>
      <c r="H377" s="70"/>
      <c r="I377" s="52">
        <v>27.1</v>
      </c>
      <c r="J377" s="52">
        <v>27.1</v>
      </c>
      <c r="K377" s="205">
        <v>100</v>
      </c>
      <c r="L377" s="206"/>
      <c r="M377" s="206"/>
    </row>
    <row r="378" spans="1:13" s="207" customFormat="1" ht="15">
      <c r="A378" s="81" t="s">
        <v>621</v>
      </c>
      <c r="B378" s="208" t="s">
        <v>5</v>
      </c>
      <c r="C378" s="71" t="s">
        <v>77</v>
      </c>
      <c r="D378" s="70" t="s">
        <v>270</v>
      </c>
      <c r="E378" s="70" t="s">
        <v>115</v>
      </c>
      <c r="F378" s="70" t="s">
        <v>130</v>
      </c>
      <c r="G378" s="70" t="s">
        <v>516</v>
      </c>
      <c r="H378" s="70" t="s">
        <v>620</v>
      </c>
      <c r="I378" s="52">
        <v>27.1</v>
      </c>
      <c r="J378" s="52">
        <v>27.1</v>
      </c>
      <c r="K378" s="205">
        <v>100</v>
      </c>
      <c r="L378" s="206"/>
      <c r="M378" s="206"/>
    </row>
    <row r="379" spans="1:13" s="206" customFormat="1" ht="30">
      <c r="A379" s="81" t="s">
        <v>378</v>
      </c>
      <c r="B379" s="208">
        <v>110</v>
      </c>
      <c r="C379" s="71" t="s">
        <v>77</v>
      </c>
      <c r="D379" s="70" t="s">
        <v>270</v>
      </c>
      <c r="E379" s="70" t="s">
        <v>115</v>
      </c>
      <c r="F379" s="70" t="s">
        <v>130</v>
      </c>
      <c r="G379" s="70" t="s">
        <v>379</v>
      </c>
      <c r="H379" s="70"/>
      <c r="I379" s="52">
        <v>8.9</v>
      </c>
      <c r="J379" s="52">
        <v>8.9</v>
      </c>
      <c r="K379" s="205">
        <v>100</v>
      </c>
      <c r="L379" s="207"/>
      <c r="M379" s="207"/>
    </row>
    <row r="380" spans="1:13" s="206" customFormat="1" ht="15">
      <c r="A380" s="81" t="s">
        <v>621</v>
      </c>
      <c r="B380" s="208">
        <v>110</v>
      </c>
      <c r="C380" s="71" t="s">
        <v>77</v>
      </c>
      <c r="D380" s="70" t="s">
        <v>270</v>
      </c>
      <c r="E380" s="70" t="s">
        <v>115</v>
      </c>
      <c r="F380" s="70" t="s">
        <v>130</v>
      </c>
      <c r="G380" s="70" t="s">
        <v>379</v>
      </c>
      <c r="H380" s="70" t="s">
        <v>620</v>
      </c>
      <c r="I380" s="52">
        <v>8.9</v>
      </c>
      <c r="J380" s="52">
        <v>8.9</v>
      </c>
      <c r="K380" s="205">
        <v>100</v>
      </c>
      <c r="L380" s="207"/>
      <c r="M380" s="207"/>
    </row>
    <row r="381" spans="1:11" s="206" customFormat="1" ht="14.25">
      <c r="A381" s="95" t="s">
        <v>80</v>
      </c>
      <c r="B381" s="204">
        <v>110</v>
      </c>
      <c r="C381" s="66" t="s">
        <v>81</v>
      </c>
      <c r="D381" s="49"/>
      <c r="E381" s="49"/>
      <c r="F381" s="49"/>
      <c r="G381" s="49"/>
      <c r="H381" s="49"/>
      <c r="I381" s="22">
        <v>14765</v>
      </c>
      <c r="J381" s="22">
        <v>14186.2</v>
      </c>
      <c r="K381" s="205">
        <v>96.07991872671859</v>
      </c>
    </row>
    <row r="382" spans="1:13" s="206" customFormat="1" ht="15">
      <c r="A382" s="95" t="s">
        <v>82</v>
      </c>
      <c r="B382" s="204">
        <v>110</v>
      </c>
      <c r="C382" s="66" t="s">
        <v>83</v>
      </c>
      <c r="D382" s="49"/>
      <c r="E382" s="49"/>
      <c r="F382" s="49"/>
      <c r="G382" s="49"/>
      <c r="H382" s="49"/>
      <c r="I382" s="22">
        <v>14765</v>
      </c>
      <c r="J382" s="22">
        <v>14186.2</v>
      </c>
      <c r="K382" s="205">
        <v>96.07991872671859</v>
      </c>
      <c r="L382" s="207"/>
      <c r="M382" s="207"/>
    </row>
    <row r="383" spans="1:13" s="206" customFormat="1" ht="31.5" customHeight="1">
      <c r="A383" s="95" t="s">
        <v>169</v>
      </c>
      <c r="B383" s="204">
        <v>110</v>
      </c>
      <c r="C383" s="66" t="s">
        <v>83</v>
      </c>
      <c r="D383" s="49" t="s">
        <v>170</v>
      </c>
      <c r="E383" s="49" t="s">
        <v>131</v>
      </c>
      <c r="F383" s="49" t="s">
        <v>132</v>
      </c>
      <c r="G383" s="49" t="s">
        <v>133</v>
      </c>
      <c r="H383" s="49"/>
      <c r="I383" s="22">
        <v>12114.3</v>
      </c>
      <c r="J383" s="22">
        <v>11535.5</v>
      </c>
      <c r="K383" s="205">
        <v>95.22217544554783</v>
      </c>
      <c r="L383" s="207"/>
      <c r="M383" s="207"/>
    </row>
    <row r="384" spans="1:11" s="207" customFormat="1" ht="28.5">
      <c r="A384" s="92" t="s">
        <v>476</v>
      </c>
      <c r="B384" s="204">
        <v>110</v>
      </c>
      <c r="C384" s="66" t="s">
        <v>83</v>
      </c>
      <c r="D384" s="49" t="s">
        <v>170</v>
      </c>
      <c r="E384" s="49" t="s">
        <v>114</v>
      </c>
      <c r="F384" s="49" t="s">
        <v>132</v>
      </c>
      <c r="G384" s="49" t="s">
        <v>133</v>
      </c>
      <c r="H384" s="49"/>
      <c r="I384" s="22">
        <v>5336.7</v>
      </c>
      <c r="J384" s="22">
        <v>4811.3</v>
      </c>
      <c r="K384" s="205">
        <v>90.15496467854668</v>
      </c>
    </row>
    <row r="385" spans="1:11" s="206" customFormat="1" ht="35.25" customHeight="1">
      <c r="A385" s="92" t="s">
        <v>696</v>
      </c>
      <c r="B385" s="204">
        <v>110</v>
      </c>
      <c r="C385" s="66" t="s">
        <v>83</v>
      </c>
      <c r="D385" s="49" t="s">
        <v>170</v>
      </c>
      <c r="E385" s="49" t="s">
        <v>114</v>
      </c>
      <c r="F385" s="49" t="s">
        <v>143</v>
      </c>
      <c r="G385" s="49" t="s">
        <v>133</v>
      </c>
      <c r="H385" s="49"/>
      <c r="I385" s="22">
        <v>5336.7</v>
      </c>
      <c r="J385" s="22">
        <v>4811.3</v>
      </c>
      <c r="K385" s="205">
        <v>90.15496467854668</v>
      </c>
    </row>
    <row r="386" spans="1:13" s="206" customFormat="1" ht="15" hidden="1">
      <c r="A386" s="84" t="s">
        <v>221</v>
      </c>
      <c r="B386" s="208">
        <v>110</v>
      </c>
      <c r="C386" s="71" t="s">
        <v>83</v>
      </c>
      <c r="D386" s="70" t="s">
        <v>170</v>
      </c>
      <c r="E386" s="70" t="s">
        <v>114</v>
      </c>
      <c r="F386" s="70" t="s">
        <v>143</v>
      </c>
      <c r="G386" s="70" t="s">
        <v>186</v>
      </c>
      <c r="H386" s="70"/>
      <c r="I386" s="52">
        <v>0</v>
      </c>
      <c r="J386" s="52">
        <v>0</v>
      </c>
      <c r="K386" s="205" t="e">
        <v>#DIV/0!</v>
      </c>
      <c r="L386" s="207"/>
      <c r="M386" s="207"/>
    </row>
    <row r="387" spans="1:13" s="206" customFormat="1" ht="15" hidden="1">
      <c r="A387" s="84" t="s">
        <v>612</v>
      </c>
      <c r="B387" s="208">
        <v>110</v>
      </c>
      <c r="C387" s="71" t="s">
        <v>83</v>
      </c>
      <c r="D387" s="70" t="s">
        <v>170</v>
      </c>
      <c r="E387" s="70" t="s">
        <v>114</v>
      </c>
      <c r="F387" s="70" t="s">
        <v>143</v>
      </c>
      <c r="G387" s="70" t="s">
        <v>186</v>
      </c>
      <c r="H387" s="70" t="s">
        <v>611</v>
      </c>
      <c r="I387" s="52"/>
      <c r="J387" s="211"/>
      <c r="K387" s="205" t="e">
        <v>#DIV/0!</v>
      </c>
      <c r="L387" s="207"/>
      <c r="M387" s="207"/>
    </row>
    <row r="388" spans="1:11" s="207" customFormat="1" ht="18.75" customHeight="1">
      <c r="A388" s="84" t="s">
        <v>189</v>
      </c>
      <c r="B388" s="208">
        <v>110</v>
      </c>
      <c r="C388" s="71" t="s">
        <v>83</v>
      </c>
      <c r="D388" s="70" t="s">
        <v>170</v>
      </c>
      <c r="E388" s="70" t="s">
        <v>114</v>
      </c>
      <c r="F388" s="70" t="s">
        <v>143</v>
      </c>
      <c r="G388" s="70" t="s">
        <v>190</v>
      </c>
      <c r="H388" s="70"/>
      <c r="I388" s="52">
        <v>70.3</v>
      </c>
      <c r="J388" s="52">
        <v>70.3</v>
      </c>
      <c r="K388" s="205">
        <v>100</v>
      </c>
    </row>
    <row r="389" spans="1:11" s="207" customFormat="1" ht="15">
      <c r="A389" s="84" t="s">
        <v>612</v>
      </c>
      <c r="B389" s="208">
        <v>110</v>
      </c>
      <c r="C389" s="71" t="s">
        <v>83</v>
      </c>
      <c r="D389" s="70" t="s">
        <v>170</v>
      </c>
      <c r="E389" s="70" t="s">
        <v>114</v>
      </c>
      <c r="F389" s="70" t="s">
        <v>143</v>
      </c>
      <c r="G389" s="70" t="s">
        <v>190</v>
      </c>
      <c r="H389" s="70" t="s">
        <v>611</v>
      </c>
      <c r="I389" s="88">
        <v>70.3</v>
      </c>
      <c r="J389" s="88">
        <v>70.3</v>
      </c>
      <c r="K389" s="205">
        <v>100</v>
      </c>
    </row>
    <row r="390" spans="1:11" s="207" customFormat="1" ht="15">
      <c r="A390" s="84" t="s">
        <v>631</v>
      </c>
      <c r="B390" s="208">
        <v>110</v>
      </c>
      <c r="C390" s="71" t="s">
        <v>83</v>
      </c>
      <c r="D390" s="70" t="s">
        <v>170</v>
      </c>
      <c r="E390" s="70" t="s">
        <v>114</v>
      </c>
      <c r="F390" s="70" t="s">
        <v>143</v>
      </c>
      <c r="G390" s="70" t="s">
        <v>628</v>
      </c>
      <c r="H390" s="70"/>
      <c r="I390" s="52">
        <v>220</v>
      </c>
      <c r="J390" s="52">
        <v>220</v>
      </c>
      <c r="K390" s="205">
        <v>99.99999999999999</v>
      </c>
    </row>
    <row r="391" spans="1:11" s="207" customFormat="1" ht="15">
      <c r="A391" s="84" t="s">
        <v>612</v>
      </c>
      <c r="B391" s="208">
        <v>110</v>
      </c>
      <c r="C391" s="71" t="s">
        <v>83</v>
      </c>
      <c r="D391" s="70" t="s">
        <v>170</v>
      </c>
      <c r="E391" s="70" t="s">
        <v>114</v>
      </c>
      <c r="F391" s="70" t="s">
        <v>143</v>
      </c>
      <c r="G391" s="70" t="s">
        <v>628</v>
      </c>
      <c r="H391" s="70" t="s">
        <v>611</v>
      </c>
      <c r="I391" s="52">
        <v>220</v>
      </c>
      <c r="J391" s="52">
        <v>220</v>
      </c>
      <c r="K391" s="205">
        <v>99.99999999999999</v>
      </c>
    </row>
    <row r="392" spans="1:11" s="207" customFormat="1" ht="15">
      <c r="A392" s="84" t="s">
        <v>629</v>
      </c>
      <c r="B392" s="208">
        <v>110</v>
      </c>
      <c r="C392" s="71" t="s">
        <v>83</v>
      </c>
      <c r="D392" s="70" t="s">
        <v>170</v>
      </c>
      <c r="E392" s="70" t="s">
        <v>114</v>
      </c>
      <c r="F392" s="70" t="s">
        <v>143</v>
      </c>
      <c r="G392" s="70" t="s">
        <v>630</v>
      </c>
      <c r="H392" s="70"/>
      <c r="I392" s="52">
        <v>80</v>
      </c>
      <c r="J392" s="52">
        <v>80</v>
      </c>
      <c r="K392" s="205">
        <v>100</v>
      </c>
    </row>
    <row r="393" spans="1:11" s="207" customFormat="1" ht="15">
      <c r="A393" s="84" t="s">
        <v>612</v>
      </c>
      <c r="B393" s="208">
        <v>110</v>
      </c>
      <c r="C393" s="71" t="s">
        <v>83</v>
      </c>
      <c r="D393" s="70" t="s">
        <v>170</v>
      </c>
      <c r="E393" s="70" t="s">
        <v>114</v>
      </c>
      <c r="F393" s="70" t="s">
        <v>143</v>
      </c>
      <c r="G393" s="70" t="s">
        <v>630</v>
      </c>
      <c r="H393" s="70" t="s">
        <v>611</v>
      </c>
      <c r="I393" s="52">
        <v>80</v>
      </c>
      <c r="J393" s="52">
        <v>80</v>
      </c>
      <c r="K393" s="205">
        <v>100</v>
      </c>
    </row>
    <row r="394" spans="1:11" s="207" customFormat="1" ht="30" hidden="1">
      <c r="A394" s="84" t="s">
        <v>928</v>
      </c>
      <c r="B394" s="212" t="s">
        <v>5</v>
      </c>
      <c r="C394" s="71" t="s">
        <v>83</v>
      </c>
      <c r="D394" s="70" t="s">
        <v>170</v>
      </c>
      <c r="E394" s="70" t="s">
        <v>114</v>
      </c>
      <c r="F394" s="70" t="s">
        <v>143</v>
      </c>
      <c r="G394" s="70" t="s">
        <v>929</v>
      </c>
      <c r="H394" s="70"/>
      <c r="I394" s="52">
        <v>0</v>
      </c>
      <c r="J394" s="52">
        <v>0</v>
      </c>
      <c r="K394" s="205" t="e">
        <v>#DIV/0!</v>
      </c>
    </row>
    <row r="395" spans="1:11" s="207" customFormat="1" ht="15" hidden="1">
      <c r="A395" s="84" t="s">
        <v>612</v>
      </c>
      <c r="B395" s="212" t="s">
        <v>5</v>
      </c>
      <c r="C395" s="71" t="s">
        <v>83</v>
      </c>
      <c r="D395" s="70" t="s">
        <v>170</v>
      </c>
      <c r="E395" s="70" t="s">
        <v>114</v>
      </c>
      <c r="F395" s="70" t="s">
        <v>143</v>
      </c>
      <c r="G395" s="70" t="s">
        <v>929</v>
      </c>
      <c r="H395" s="70" t="s">
        <v>611</v>
      </c>
      <c r="I395" s="52"/>
      <c r="J395" s="52"/>
      <c r="K395" s="205" t="e">
        <v>#DIV/0!</v>
      </c>
    </row>
    <row r="396" spans="1:13" s="207" customFormat="1" ht="15" hidden="1">
      <c r="A396" s="84" t="s">
        <v>634</v>
      </c>
      <c r="B396" s="208">
        <v>110</v>
      </c>
      <c r="C396" s="71" t="s">
        <v>83</v>
      </c>
      <c r="D396" s="70" t="s">
        <v>170</v>
      </c>
      <c r="E396" s="70" t="s">
        <v>114</v>
      </c>
      <c r="F396" s="70" t="s">
        <v>143</v>
      </c>
      <c r="G396" s="70" t="s">
        <v>635</v>
      </c>
      <c r="H396" s="70"/>
      <c r="I396" s="52">
        <v>0</v>
      </c>
      <c r="J396" s="52">
        <v>0</v>
      </c>
      <c r="K396" s="205" t="e">
        <v>#DIV/0!</v>
      </c>
      <c r="L396" s="142"/>
      <c r="M396" s="142"/>
    </row>
    <row r="397" spans="1:11" s="142" customFormat="1" ht="15" hidden="1">
      <c r="A397" s="84" t="s">
        <v>612</v>
      </c>
      <c r="B397" s="208">
        <v>110</v>
      </c>
      <c r="C397" s="71" t="s">
        <v>83</v>
      </c>
      <c r="D397" s="70" t="s">
        <v>170</v>
      </c>
      <c r="E397" s="70" t="s">
        <v>114</v>
      </c>
      <c r="F397" s="70" t="s">
        <v>143</v>
      </c>
      <c r="G397" s="70" t="s">
        <v>635</v>
      </c>
      <c r="H397" s="70" t="s">
        <v>611</v>
      </c>
      <c r="I397" s="52"/>
      <c r="J397" s="52"/>
      <c r="K397" s="205" t="e">
        <v>#DIV/0!</v>
      </c>
    </row>
    <row r="398" spans="1:11" s="142" customFormat="1" ht="15" hidden="1">
      <c r="A398" s="84" t="s">
        <v>621</v>
      </c>
      <c r="B398" s="208">
        <v>110</v>
      </c>
      <c r="C398" s="71" t="s">
        <v>83</v>
      </c>
      <c r="D398" s="70" t="s">
        <v>170</v>
      </c>
      <c r="E398" s="70" t="s">
        <v>114</v>
      </c>
      <c r="F398" s="70" t="s">
        <v>143</v>
      </c>
      <c r="G398" s="70" t="s">
        <v>635</v>
      </c>
      <c r="H398" s="70" t="s">
        <v>620</v>
      </c>
      <c r="I398" s="52"/>
      <c r="J398" s="52"/>
      <c r="K398" s="205" t="e">
        <v>#DIV/0!</v>
      </c>
    </row>
    <row r="399" spans="1:11" s="142" customFormat="1" ht="30">
      <c r="A399" s="84" t="s">
        <v>931</v>
      </c>
      <c r="B399" s="208">
        <v>110</v>
      </c>
      <c r="C399" s="71" t="s">
        <v>83</v>
      </c>
      <c r="D399" s="70" t="s">
        <v>170</v>
      </c>
      <c r="E399" s="70" t="s">
        <v>114</v>
      </c>
      <c r="F399" s="70" t="s">
        <v>143</v>
      </c>
      <c r="G399" s="70" t="s">
        <v>930</v>
      </c>
      <c r="H399" s="70"/>
      <c r="I399" s="52">
        <v>792.5</v>
      </c>
      <c r="J399" s="52">
        <v>792.4</v>
      </c>
      <c r="K399" s="205">
        <v>99.98738170347004</v>
      </c>
    </row>
    <row r="400" spans="1:11" s="142" customFormat="1" ht="15">
      <c r="A400" s="84" t="s">
        <v>621</v>
      </c>
      <c r="B400" s="208">
        <v>110</v>
      </c>
      <c r="C400" s="71" t="s">
        <v>83</v>
      </c>
      <c r="D400" s="70" t="s">
        <v>170</v>
      </c>
      <c r="E400" s="70" t="s">
        <v>114</v>
      </c>
      <c r="F400" s="70" t="s">
        <v>143</v>
      </c>
      <c r="G400" s="70" t="s">
        <v>930</v>
      </c>
      <c r="H400" s="70" t="s">
        <v>620</v>
      </c>
      <c r="I400" s="52">
        <v>792.5</v>
      </c>
      <c r="J400" s="52">
        <v>792.4</v>
      </c>
      <c r="K400" s="205">
        <v>99.98738170347004</v>
      </c>
    </row>
    <row r="401" spans="1:11" s="142" customFormat="1" ht="15">
      <c r="A401" s="84" t="s">
        <v>634</v>
      </c>
      <c r="B401" s="208">
        <v>110</v>
      </c>
      <c r="C401" s="71" t="s">
        <v>83</v>
      </c>
      <c r="D401" s="70" t="s">
        <v>170</v>
      </c>
      <c r="E401" s="70" t="s">
        <v>114</v>
      </c>
      <c r="F401" s="70" t="s">
        <v>143</v>
      </c>
      <c r="G401" s="70" t="s">
        <v>672</v>
      </c>
      <c r="H401" s="70"/>
      <c r="I401" s="52">
        <v>4173.9</v>
      </c>
      <c r="J401" s="52">
        <v>3648.6000000000004</v>
      </c>
      <c r="K401" s="205">
        <v>87.41464817077555</v>
      </c>
    </row>
    <row r="402" spans="1:11" s="142" customFormat="1" ht="15">
      <c r="A402" s="84" t="s">
        <v>612</v>
      </c>
      <c r="B402" s="208">
        <v>110</v>
      </c>
      <c r="C402" s="71" t="s">
        <v>83</v>
      </c>
      <c r="D402" s="70" t="s">
        <v>170</v>
      </c>
      <c r="E402" s="70" t="s">
        <v>114</v>
      </c>
      <c r="F402" s="70" t="s">
        <v>143</v>
      </c>
      <c r="G402" s="70" t="s">
        <v>672</v>
      </c>
      <c r="H402" s="70" t="s">
        <v>611</v>
      </c>
      <c r="I402" s="52">
        <v>3277.1</v>
      </c>
      <c r="J402" s="52">
        <v>2751.8</v>
      </c>
      <c r="K402" s="205">
        <v>83.97058374782583</v>
      </c>
    </row>
    <row r="403" spans="1:11" s="142" customFormat="1" ht="15">
      <c r="A403" s="84" t="s">
        <v>621</v>
      </c>
      <c r="B403" s="208">
        <v>110</v>
      </c>
      <c r="C403" s="71" t="s">
        <v>83</v>
      </c>
      <c r="D403" s="70" t="s">
        <v>170</v>
      </c>
      <c r="E403" s="70" t="s">
        <v>114</v>
      </c>
      <c r="F403" s="70" t="s">
        <v>143</v>
      </c>
      <c r="G403" s="70" t="s">
        <v>672</v>
      </c>
      <c r="H403" s="70" t="s">
        <v>620</v>
      </c>
      <c r="I403" s="52">
        <v>896.8000000000001</v>
      </c>
      <c r="J403" s="52">
        <v>896.8</v>
      </c>
      <c r="K403" s="205">
        <v>100</v>
      </c>
    </row>
    <row r="404" spans="1:13" s="223" customFormat="1" ht="32.25" customHeight="1">
      <c r="A404" s="68" t="s">
        <v>176</v>
      </c>
      <c r="B404" s="204">
        <v>110</v>
      </c>
      <c r="C404" s="66" t="s">
        <v>83</v>
      </c>
      <c r="D404" s="49" t="s">
        <v>170</v>
      </c>
      <c r="E404" s="49" t="s">
        <v>115</v>
      </c>
      <c r="F404" s="49" t="s">
        <v>132</v>
      </c>
      <c r="G404" s="49" t="s">
        <v>133</v>
      </c>
      <c r="H404" s="49"/>
      <c r="I404" s="22">
        <v>1171.6</v>
      </c>
      <c r="J404" s="22">
        <v>1171.6</v>
      </c>
      <c r="K404" s="205">
        <v>100</v>
      </c>
      <c r="L404" s="206"/>
      <c r="M404" s="206"/>
    </row>
    <row r="405" spans="1:11" s="215" customFormat="1" ht="28.5">
      <c r="A405" s="92" t="s">
        <v>697</v>
      </c>
      <c r="B405" s="204">
        <v>110</v>
      </c>
      <c r="C405" s="66" t="s">
        <v>83</v>
      </c>
      <c r="D405" s="49" t="s">
        <v>170</v>
      </c>
      <c r="E405" s="49" t="s">
        <v>115</v>
      </c>
      <c r="F405" s="49" t="s">
        <v>130</v>
      </c>
      <c r="G405" s="49" t="s">
        <v>133</v>
      </c>
      <c r="H405" s="49"/>
      <c r="I405" s="22">
        <v>1171.6</v>
      </c>
      <c r="J405" s="22">
        <v>1171.6</v>
      </c>
      <c r="K405" s="205">
        <v>100</v>
      </c>
    </row>
    <row r="406" spans="1:11" ht="45">
      <c r="A406" s="84" t="s">
        <v>757</v>
      </c>
      <c r="B406" s="208">
        <v>110</v>
      </c>
      <c r="C406" s="71" t="s">
        <v>83</v>
      </c>
      <c r="D406" s="70" t="s">
        <v>170</v>
      </c>
      <c r="E406" s="70" t="s">
        <v>115</v>
      </c>
      <c r="F406" s="70" t="s">
        <v>130</v>
      </c>
      <c r="G406" s="70" t="s">
        <v>181</v>
      </c>
      <c r="H406" s="70"/>
      <c r="I406" s="52">
        <v>39.6</v>
      </c>
      <c r="J406" s="52">
        <v>39.6</v>
      </c>
      <c r="K406" s="205">
        <v>100</v>
      </c>
    </row>
    <row r="407" spans="1:13" ht="15">
      <c r="A407" s="84" t="s">
        <v>612</v>
      </c>
      <c r="B407" s="208">
        <v>110</v>
      </c>
      <c r="C407" s="71" t="s">
        <v>83</v>
      </c>
      <c r="D407" s="70" t="s">
        <v>170</v>
      </c>
      <c r="E407" s="70" t="s">
        <v>115</v>
      </c>
      <c r="F407" s="70" t="s">
        <v>130</v>
      </c>
      <c r="G407" s="70" t="s">
        <v>181</v>
      </c>
      <c r="H407" s="70" t="s">
        <v>611</v>
      </c>
      <c r="I407" s="52">
        <v>39.6</v>
      </c>
      <c r="J407" s="52">
        <v>39.6</v>
      </c>
      <c r="K407" s="205">
        <v>100</v>
      </c>
      <c r="L407" s="142"/>
      <c r="M407" s="142"/>
    </row>
    <row r="408" spans="1:13" ht="30" hidden="1">
      <c r="A408" s="72" t="s">
        <v>182</v>
      </c>
      <c r="B408" s="208">
        <v>110</v>
      </c>
      <c r="C408" s="71" t="s">
        <v>83</v>
      </c>
      <c r="D408" s="70" t="s">
        <v>170</v>
      </c>
      <c r="E408" s="70" t="s">
        <v>115</v>
      </c>
      <c r="F408" s="70" t="s">
        <v>130</v>
      </c>
      <c r="G408" s="70" t="s">
        <v>183</v>
      </c>
      <c r="H408" s="70"/>
      <c r="I408" s="52">
        <v>0</v>
      </c>
      <c r="J408" s="52">
        <v>0</v>
      </c>
      <c r="K408" s="205" t="e">
        <v>#DIV/0!</v>
      </c>
      <c r="L408" s="142"/>
      <c r="M408" s="142"/>
    </row>
    <row r="409" spans="1:13" ht="15" hidden="1">
      <c r="A409" s="77" t="s">
        <v>621</v>
      </c>
      <c r="B409" s="208">
        <v>110</v>
      </c>
      <c r="C409" s="71" t="s">
        <v>83</v>
      </c>
      <c r="D409" s="70" t="s">
        <v>170</v>
      </c>
      <c r="E409" s="70" t="s">
        <v>115</v>
      </c>
      <c r="F409" s="70" t="s">
        <v>130</v>
      </c>
      <c r="G409" s="70" t="s">
        <v>183</v>
      </c>
      <c r="H409" s="70" t="s">
        <v>620</v>
      </c>
      <c r="I409" s="52"/>
      <c r="J409" s="52"/>
      <c r="K409" s="205" t="e">
        <v>#DIV/0!</v>
      </c>
      <c r="L409" s="142"/>
      <c r="M409" s="142"/>
    </row>
    <row r="410" spans="1:11" s="206" customFormat="1" ht="30">
      <c r="A410" s="84" t="s">
        <v>665</v>
      </c>
      <c r="B410" s="208">
        <v>110</v>
      </c>
      <c r="C410" s="71" t="s">
        <v>83</v>
      </c>
      <c r="D410" s="70" t="s">
        <v>170</v>
      </c>
      <c r="E410" s="70" t="s">
        <v>115</v>
      </c>
      <c r="F410" s="70" t="s">
        <v>130</v>
      </c>
      <c r="G410" s="70" t="s">
        <v>666</v>
      </c>
      <c r="H410" s="70"/>
      <c r="I410" s="52">
        <v>1132</v>
      </c>
      <c r="J410" s="52">
        <v>1132</v>
      </c>
      <c r="K410" s="205">
        <v>100</v>
      </c>
    </row>
    <row r="411" spans="1:11" s="206" customFormat="1" ht="15">
      <c r="A411" s="84" t="s">
        <v>621</v>
      </c>
      <c r="B411" s="208">
        <v>110</v>
      </c>
      <c r="C411" s="71" t="s">
        <v>83</v>
      </c>
      <c r="D411" s="70" t="s">
        <v>170</v>
      </c>
      <c r="E411" s="70" t="s">
        <v>115</v>
      </c>
      <c r="F411" s="70" t="s">
        <v>130</v>
      </c>
      <c r="G411" s="70" t="s">
        <v>666</v>
      </c>
      <c r="H411" s="70" t="s">
        <v>620</v>
      </c>
      <c r="I411" s="52">
        <v>1132</v>
      </c>
      <c r="J411" s="52">
        <v>1132</v>
      </c>
      <c r="K411" s="205">
        <v>100</v>
      </c>
    </row>
    <row r="412" spans="1:11" s="206" customFormat="1" ht="28.5">
      <c r="A412" s="92" t="s">
        <v>184</v>
      </c>
      <c r="B412" s="204">
        <v>110</v>
      </c>
      <c r="C412" s="66" t="s">
        <v>83</v>
      </c>
      <c r="D412" s="49" t="s">
        <v>170</v>
      </c>
      <c r="E412" s="49" t="s">
        <v>117</v>
      </c>
      <c r="F412" s="49" t="s">
        <v>132</v>
      </c>
      <c r="G412" s="49" t="s">
        <v>133</v>
      </c>
      <c r="H412" s="49"/>
      <c r="I412" s="22">
        <v>5606</v>
      </c>
      <c r="J412" s="22">
        <v>5552.6</v>
      </c>
      <c r="K412" s="205">
        <v>99.04744916161256</v>
      </c>
    </row>
    <row r="413" spans="1:11" s="206" customFormat="1" ht="32.25" customHeight="1">
      <c r="A413" s="92" t="s">
        <v>776</v>
      </c>
      <c r="B413" s="204">
        <v>110</v>
      </c>
      <c r="C413" s="66" t="s">
        <v>83</v>
      </c>
      <c r="D413" s="49" t="s">
        <v>170</v>
      </c>
      <c r="E413" s="49" t="s">
        <v>117</v>
      </c>
      <c r="F413" s="49" t="s">
        <v>130</v>
      </c>
      <c r="G413" s="49" t="s">
        <v>133</v>
      </c>
      <c r="H413" s="49"/>
      <c r="I413" s="22">
        <v>5606</v>
      </c>
      <c r="J413" s="22">
        <v>5552.6</v>
      </c>
      <c r="K413" s="205">
        <v>99.04744916161256</v>
      </c>
    </row>
    <row r="414" spans="1:11" s="207" customFormat="1" ht="15">
      <c r="A414" s="79" t="s">
        <v>173</v>
      </c>
      <c r="B414" s="208">
        <v>110</v>
      </c>
      <c r="C414" s="71" t="s">
        <v>83</v>
      </c>
      <c r="D414" s="70" t="s">
        <v>170</v>
      </c>
      <c r="E414" s="70" t="s">
        <v>117</v>
      </c>
      <c r="F414" s="70" t="s">
        <v>130</v>
      </c>
      <c r="G414" s="70" t="s">
        <v>174</v>
      </c>
      <c r="H414" s="70"/>
      <c r="I414" s="52">
        <v>3580.4</v>
      </c>
      <c r="J414" s="52">
        <v>3527</v>
      </c>
      <c r="K414" s="205">
        <v>98.50854653111384</v>
      </c>
    </row>
    <row r="415" spans="1:13" s="207" customFormat="1" ht="45">
      <c r="A415" s="84" t="s">
        <v>609</v>
      </c>
      <c r="B415" s="208">
        <v>110</v>
      </c>
      <c r="C415" s="71" t="s">
        <v>83</v>
      </c>
      <c r="D415" s="70" t="s">
        <v>170</v>
      </c>
      <c r="E415" s="70" t="s">
        <v>117</v>
      </c>
      <c r="F415" s="70" t="s">
        <v>130</v>
      </c>
      <c r="G415" s="70" t="s">
        <v>174</v>
      </c>
      <c r="H415" s="70" t="s">
        <v>610</v>
      </c>
      <c r="I415" s="52">
        <v>3026.7</v>
      </c>
      <c r="J415" s="52">
        <v>3026.7</v>
      </c>
      <c r="K415" s="205">
        <v>100</v>
      </c>
      <c r="L415" s="140"/>
      <c r="M415" s="140"/>
    </row>
    <row r="416" spans="1:11" s="207" customFormat="1" ht="15">
      <c r="A416" s="84" t="s">
        <v>612</v>
      </c>
      <c r="B416" s="208">
        <v>110</v>
      </c>
      <c r="C416" s="71" t="s">
        <v>83</v>
      </c>
      <c r="D416" s="70" t="s">
        <v>170</v>
      </c>
      <c r="E416" s="70" t="s">
        <v>117</v>
      </c>
      <c r="F416" s="70" t="s">
        <v>130</v>
      </c>
      <c r="G416" s="70" t="s">
        <v>174</v>
      </c>
      <c r="H416" s="70" t="s">
        <v>611</v>
      </c>
      <c r="I416" s="52">
        <v>550.8</v>
      </c>
      <c r="J416" s="52">
        <v>497.8</v>
      </c>
      <c r="K416" s="205">
        <v>90.37763253449529</v>
      </c>
    </row>
    <row r="417" spans="1:13" s="140" customFormat="1" ht="15">
      <c r="A417" s="81" t="s">
        <v>613</v>
      </c>
      <c r="B417" s="208">
        <v>110</v>
      </c>
      <c r="C417" s="71" t="s">
        <v>83</v>
      </c>
      <c r="D417" s="70" t="s">
        <v>170</v>
      </c>
      <c r="E417" s="70" t="s">
        <v>117</v>
      </c>
      <c r="F417" s="70" t="s">
        <v>130</v>
      </c>
      <c r="G417" s="70" t="s">
        <v>174</v>
      </c>
      <c r="H417" s="70" t="s">
        <v>614</v>
      </c>
      <c r="I417" s="52">
        <v>2.9</v>
      </c>
      <c r="J417" s="52">
        <v>2.5</v>
      </c>
      <c r="K417" s="205">
        <v>86.20689655172414</v>
      </c>
      <c r="L417" s="206"/>
      <c r="M417" s="206"/>
    </row>
    <row r="418" spans="1:13" s="206" customFormat="1" ht="30">
      <c r="A418" s="81" t="s">
        <v>175</v>
      </c>
      <c r="B418" s="208">
        <v>110</v>
      </c>
      <c r="C418" s="71" t="s">
        <v>83</v>
      </c>
      <c r="D418" s="70" t="s">
        <v>170</v>
      </c>
      <c r="E418" s="70" t="s">
        <v>117</v>
      </c>
      <c r="F418" s="70" t="s">
        <v>130</v>
      </c>
      <c r="G418" s="70" t="s">
        <v>687</v>
      </c>
      <c r="H418" s="70"/>
      <c r="I418" s="52">
        <v>2025.6</v>
      </c>
      <c r="J418" s="52">
        <v>2025.6</v>
      </c>
      <c r="K418" s="205">
        <v>100</v>
      </c>
      <c r="L418" s="193"/>
      <c r="M418" s="193"/>
    </row>
    <row r="419" spans="1:11" ht="45">
      <c r="A419" s="84" t="s">
        <v>609</v>
      </c>
      <c r="B419" s="208">
        <v>110</v>
      </c>
      <c r="C419" s="71" t="s">
        <v>83</v>
      </c>
      <c r="D419" s="70" t="s">
        <v>170</v>
      </c>
      <c r="E419" s="70" t="s">
        <v>117</v>
      </c>
      <c r="F419" s="70" t="s">
        <v>130</v>
      </c>
      <c r="G419" s="70" t="s">
        <v>687</v>
      </c>
      <c r="H419" s="70" t="s">
        <v>610</v>
      </c>
      <c r="I419" s="52">
        <v>2025.6</v>
      </c>
      <c r="J419" s="52">
        <v>2025.6</v>
      </c>
      <c r="K419" s="205">
        <v>100</v>
      </c>
    </row>
    <row r="420" spans="1:11" ht="15">
      <c r="A420" s="80" t="s">
        <v>418</v>
      </c>
      <c r="B420" s="204">
        <v>110</v>
      </c>
      <c r="C420" s="66" t="s">
        <v>83</v>
      </c>
      <c r="D420" s="66" t="s">
        <v>419</v>
      </c>
      <c r="E420" s="65">
        <v>0</v>
      </c>
      <c r="F420" s="66" t="s">
        <v>132</v>
      </c>
      <c r="G420" s="66" t="s">
        <v>133</v>
      </c>
      <c r="H420" s="70"/>
      <c r="I420" s="22">
        <v>2650.7</v>
      </c>
      <c r="J420" s="22">
        <v>2650.7</v>
      </c>
      <c r="K420" s="205">
        <v>100</v>
      </c>
    </row>
    <row r="421" spans="1:11" ht="15">
      <c r="A421" s="68" t="s">
        <v>387</v>
      </c>
      <c r="B421" s="204">
        <v>110</v>
      </c>
      <c r="C421" s="66" t="s">
        <v>83</v>
      </c>
      <c r="D421" s="49" t="s">
        <v>419</v>
      </c>
      <c r="E421" s="49" t="s">
        <v>315</v>
      </c>
      <c r="F421" s="49" t="s">
        <v>132</v>
      </c>
      <c r="G421" s="49" t="s">
        <v>133</v>
      </c>
      <c r="H421" s="70"/>
      <c r="I421" s="22">
        <v>2650.7</v>
      </c>
      <c r="J421" s="22">
        <v>2650.7</v>
      </c>
      <c r="K421" s="205">
        <v>100</v>
      </c>
    </row>
    <row r="422" spans="1:11" ht="15">
      <c r="A422" s="68" t="s">
        <v>387</v>
      </c>
      <c r="B422" s="204">
        <v>110</v>
      </c>
      <c r="C422" s="66" t="s">
        <v>83</v>
      </c>
      <c r="D422" s="66" t="s">
        <v>420</v>
      </c>
      <c r="E422" s="65" t="s">
        <v>315</v>
      </c>
      <c r="F422" s="66" t="s">
        <v>130</v>
      </c>
      <c r="G422" s="66" t="s">
        <v>133</v>
      </c>
      <c r="H422" s="70"/>
      <c r="I422" s="22">
        <v>2650.7</v>
      </c>
      <c r="J422" s="22">
        <v>2650.7</v>
      </c>
      <c r="K422" s="205">
        <v>100</v>
      </c>
    </row>
    <row r="423" spans="1:11" ht="45">
      <c r="A423" s="236" t="s">
        <v>680</v>
      </c>
      <c r="B423" s="208">
        <v>110</v>
      </c>
      <c r="C423" s="71" t="s">
        <v>83</v>
      </c>
      <c r="D423" s="71" t="s">
        <v>419</v>
      </c>
      <c r="E423" s="86">
        <v>0</v>
      </c>
      <c r="F423" s="71" t="s">
        <v>132</v>
      </c>
      <c r="G423" s="71" t="s">
        <v>679</v>
      </c>
      <c r="H423" s="70"/>
      <c r="I423" s="52">
        <v>2650.7</v>
      </c>
      <c r="J423" s="52">
        <v>2650.7</v>
      </c>
      <c r="K423" s="205">
        <v>100</v>
      </c>
    </row>
    <row r="424" spans="1:11" ht="15">
      <c r="A424" s="242" t="s">
        <v>619</v>
      </c>
      <c r="B424" s="208">
        <v>110</v>
      </c>
      <c r="C424" s="71" t="s">
        <v>83</v>
      </c>
      <c r="D424" s="70" t="s">
        <v>419</v>
      </c>
      <c r="E424" s="70" t="s">
        <v>315</v>
      </c>
      <c r="F424" s="70" t="s">
        <v>132</v>
      </c>
      <c r="G424" s="70" t="s">
        <v>679</v>
      </c>
      <c r="H424" s="70" t="s">
        <v>620</v>
      </c>
      <c r="I424" s="52">
        <v>2650.7</v>
      </c>
      <c r="J424" s="52">
        <v>2650.7</v>
      </c>
      <c r="K424" s="205">
        <v>100</v>
      </c>
    </row>
    <row r="425" spans="1:11" s="215" customFormat="1" ht="14.25">
      <c r="A425" s="92" t="s">
        <v>84</v>
      </c>
      <c r="B425" s="204">
        <v>110</v>
      </c>
      <c r="C425" s="66" t="s">
        <v>85</v>
      </c>
      <c r="D425" s="66" t="s">
        <v>420</v>
      </c>
      <c r="E425" s="65" t="s">
        <v>315</v>
      </c>
      <c r="F425" s="66" t="s">
        <v>130</v>
      </c>
      <c r="G425" s="66" t="s">
        <v>133</v>
      </c>
      <c r="H425" s="49"/>
      <c r="I425" s="22">
        <v>129241</v>
      </c>
      <c r="J425" s="22">
        <v>124963.1</v>
      </c>
      <c r="K425" s="205">
        <v>96.68998228116465</v>
      </c>
    </row>
    <row r="426" spans="1:11" s="215" customFormat="1" ht="14.25">
      <c r="A426" s="92" t="s">
        <v>86</v>
      </c>
      <c r="B426" s="204">
        <v>110</v>
      </c>
      <c r="C426" s="66" t="s">
        <v>87</v>
      </c>
      <c r="D426" s="49"/>
      <c r="E426" s="49"/>
      <c r="F426" s="49"/>
      <c r="G426" s="49"/>
      <c r="H426" s="49"/>
      <c r="I426" s="22">
        <v>18087.4</v>
      </c>
      <c r="J426" s="22">
        <v>16342.5</v>
      </c>
      <c r="K426" s="205">
        <v>90.3529528843283</v>
      </c>
    </row>
    <row r="427" spans="1:11" s="215" customFormat="1" ht="14.25">
      <c r="A427" s="80" t="s">
        <v>418</v>
      </c>
      <c r="B427" s="204">
        <v>110</v>
      </c>
      <c r="C427" s="66" t="s">
        <v>87</v>
      </c>
      <c r="D427" s="66" t="s">
        <v>419</v>
      </c>
      <c r="E427" s="65">
        <v>0</v>
      </c>
      <c r="F427" s="66" t="s">
        <v>132</v>
      </c>
      <c r="G427" s="66" t="s">
        <v>133</v>
      </c>
      <c r="H427" s="49"/>
      <c r="I427" s="22">
        <v>18087.4</v>
      </c>
      <c r="J427" s="22">
        <v>16342.5</v>
      </c>
      <c r="K427" s="205">
        <v>90.3529528843283</v>
      </c>
    </row>
    <row r="428" spans="1:11" s="215" customFormat="1" ht="14.25">
      <c r="A428" s="68" t="s">
        <v>387</v>
      </c>
      <c r="B428" s="204">
        <v>110</v>
      </c>
      <c r="C428" s="66" t="s">
        <v>87</v>
      </c>
      <c r="D428" s="49" t="s">
        <v>419</v>
      </c>
      <c r="E428" s="49" t="s">
        <v>315</v>
      </c>
      <c r="F428" s="49" t="s">
        <v>132</v>
      </c>
      <c r="G428" s="49" t="s">
        <v>133</v>
      </c>
      <c r="H428" s="49"/>
      <c r="I428" s="22">
        <v>18087.4</v>
      </c>
      <c r="J428" s="22">
        <v>16342.5</v>
      </c>
      <c r="K428" s="205">
        <v>90.3529528843283</v>
      </c>
    </row>
    <row r="429" spans="1:11" s="215" customFormat="1" ht="14.25">
      <c r="A429" s="68" t="s">
        <v>387</v>
      </c>
      <c r="B429" s="204">
        <v>110</v>
      </c>
      <c r="C429" s="66" t="s">
        <v>87</v>
      </c>
      <c r="D429" s="66" t="s">
        <v>420</v>
      </c>
      <c r="E429" s="65" t="s">
        <v>315</v>
      </c>
      <c r="F429" s="66" t="s">
        <v>130</v>
      </c>
      <c r="G429" s="66" t="s">
        <v>133</v>
      </c>
      <c r="H429" s="49"/>
      <c r="I429" s="22">
        <v>18087.4</v>
      </c>
      <c r="J429" s="22">
        <v>16342.5</v>
      </c>
      <c r="K429" s="205">
        <v>90.3529528843283</v>
      </c>
    </row>
    <row r="430" spans="1:11" ht="15">
      <c r="A430" s="72" t="s">
        <v>287</v>
      </c>
      <c r="B430" s="208">
        <v>110</v>
      </c>
      <c r="C430" s="71" t="s">
        <v>87</v>
      </c>
      <c r="D430" s="71" t="s">
        <v>420</v>
      </c>
      <c r="E430" s="86" t="s">
        <v>315</v>
      </c>
      <c r="F430" s="71" t="s">
        <v>130</v>
      </c>
      <c r="G430" s="70" t="s">
        <v>288</v>
      </c>
      <c r="H430" s="70"/>
      <c r="I430" s="52">
        <v>18087.4</v>
      </c>
      <c r="J430" s="52">
        <v>16342.5</v>
      </c>
      <c r="K430" s="205">
        <v>90.3529528843283</v>
      </c>
    </row>
    <row r="431" spans="1:11" ht="15">
      <c r="A431" s="72" t="s">
        <v>616</v>
      </c>
      <c r="B431" s="208">
        <v>110</v>
      </c>
      <c r="C431" s="71" t="s">
        <v>87</v>
      </c>
      <c r="D431" s="71" t="s">
        <v>420</v>
      </c>
      <c r="E431" s="86" t="s">
        <v>315</v>
      </c>
      <c r="F431" s="71" t="s">
        <v>130</v>
      </c>
      <c r="G431" s="70" t="s">
        <v>288</v>
      </c>
      <c r="H431" s="70" t="s">
        <v>615</v>
      </c>
      <c r="I431" s="52">
        <v>18087.4</v>
      </c>
      <c r="J431" s="52">
        <v>16342.5</v>
      </c>
      <c r="K431" s="205">
        <v>90.3529528843283</v>
      </c>
    </row>
    <row r="432" spans="1:13" s="142" customFormat="1" ht="15">
      <c r="A432" s="95" t="s">
        <v>90</v>
      </c>
      <c r="B432" s="204" t="s">
        <v>5</v>
      </c>
      <c r="C432" s="66" t="s">
        <v>91</v>
      </c>
      <c r="D432" s="49"/>
      <c r="E432" s="49"/>
      <c r="F432" s="49"/>
      <c r="G432" s="49"/>
      <c r="H432" s="49"/>
      <c r="I432" s="22">
        <v>14562.2</v>
      </c>
      <c r="J432" s="22">
        <v>12746.3</v>
      </c>
      <c r="K432" s="205">
        <v>87.53004353737758</v>
      </c>
      <c r="L432" s="206"/>
      <c r="M432" s="206"/>
    </row>
    <row r="433" spans="1:13" s="142" customFormat="1" ht="42.75">
      <c r="A433" s="95" t="s">
        <v>142</v>
      </c>
      <c r="B433" s="204">
        <v>110</v>
      </c>
      <c r="C433" s="66" t="s">
        <v>91</v>
      </c>
      <c r="D433" s="49" t="s">
        <v>143</v>
      </c>
      <c r="E433" s="49" t="s">
        <v>131</v>
      </c>
      <c r="F433" s="49" t="s">
        <v>132</v>
      </c>
      <c r="G433" s="49" t="s">
        <v>133</v>
      </c>
      <c r="H433" s="49"/>
      <c r="I433" s="22">
        <v>10360.1</v>
      </c>
      <c r="J433" s="22">
        <v>8660.1</v>
      </c>
      <c r="K433" s="205">
        <v>83.59089197980715</v>
      </c>
      <c r="L433" s="206"/>
      <c r="M433" s="206"/>
    </row>
    <row r="434" spans="1:11" s="223" customFormat="1" ht="14.25">
      <c r="A434" s="80" t="s">
        <v>695</v>
      </c>
      <c r="B434" s="204" t="s">
        <v>5</v>
      </c>
      <c r="C434" s="66" t="s">
        <v>91</v>
      </c>
      <c r="D434" s="49" t="s">
        <v>143</v>
      </c>
      <c r="E434" s="49" t="s">
        <v>131</v>
      </c>
      <c r="F434" s="49" t="s">
        <v>143</v>
      </c>
      <c r="G434" s="49" t="s">
        <v>133</v>
      </c>
      <c r="H434" s="49"/>
      <c r="I434" s="22">
        <v>10360.1</v>
      </c>
      <c r="J434" s="22">
        <v>8660.1</v>
      </c>
      <c r="K434" s="205">
        <v>83.59089197980715</v>
      </c>
    </row>
    <row r="435" spans="1:11" s="140" customFormat="1" ht="75">
      <c r="A435" s="82" t="s">
        <v>145</v>
      </c>
      <c r="B435" s="208">
        <v>110</v>
      </c>
      <c r="C435" s="71" t="s">
        <v>91</v>
      </c>
      <c r="D435" s="70" t="s">
        <v>143</v>
      </c>
      <c r="E435" s="70" t="s">
        <v>131</v>
      </c>
      <c r="F435" s="70" t="s">
        <v>143</v>
      </c>
      <c r="G435" s="70" t="s">
        <v>144</v>
      </c>
      <c r="H435" s="70"/>
      <c r="I435" s="52">
        <v>6578.6</v>
      </c>
      <c r="J435" s="52">
        <v>6578.6</v>
      </c>
      <c r="K435" s="205">
        <v>100</v>
      </c>
    </row>
    <row r="436" spans="1:11" s="140" customFormat="1" ht="15">
      <c r="A436" s="82" t="s">
        <v>616</v>
      </c>
      <c r="B436" s="208">
        <v>110</v>
      </c>
      <c r="C436" s="71" t="s">
        <v>91</v>
      </c>
      <c r="D436" s="70" t="s">
        <v>143</v>
      </c>
      <c r="E436" s="70" t="s">
        <v>131</v>
      </c>
      <c r="F436" s="70" t="s">
        <v>143</v>
      </c>
      <c r="G436" s="70" t="s">
        <v>144</v>
      </c>
      <c r="H436" s="70" t="s">
        <v>615</v>
      </c>
      <c r="I436" s="52">
        <v>6578.6</v>
      </c>
      <c r="J436" s="52">
        <v>6578.6</v>
      </c>
      <c r="K436" s="205">
        <v>100</v>
      </c>
    </row>
    <row r="437" spans="1:13" s="140" customFormat="1" ht="75" hidden="1">
      <c r="A437" s="82" t="s">
        <v>145</v>
      </c>
      <c r="B437" s="208">
        <v>110</v>
      </c>
      <c r="C437" s="71" t="s">
        <v>91</v>
      </c>
      <c r="D437" s="70" t="s">
        <v>143</v>
      </c>
      <c r="E437" s="70" t="s">
        <v>131</v>
      </c>
      <c r="F437" s="70" t="s">
        <v>143</v>
      </c>
      <c r="G437" s="70" t="s">
        <v>146</v>
      </c>
      <c r="H437" s="70"/>
      <c r="I437" s="52">
        <v>0</v>
      </c>
      <c r="J437" s="52">
        <v>0</v>
      </c>
      <c r="K437" s="205" t="e">
        <v>#DIV/0!</v>
      </c>
      <c r="L437" s="207"/>
      <c r="M437" s="207"/>
    </row>
    <row r="438" spans="1:13" s="140" customFormat="1" ht="15" hidden="1">
      <c r="A438" s="82" t="s">
        <v>616</v>
      </c>
      <c r="B438" s="208">
        <v>110</v>
      </c>
      <c r="C438" s="71" t="s">
        <v>91</v>
      </c>
      <c r="D438" s="70" t="s">
        <v>143</v>
      </c>
      <c r="E438" s="70" t="s">
        <v>131</v>
      </c>
      <c r="F438" s="70" t="s">
        <v>143</v>
      </c>
      <c r="G438" s="70" t="s">
        <v>146</v>
      </c>
      <c r="H438" s="70" t="s">
        <v>615</v>
      </c>
      <c r="I438" s="22"/>
      <c r="J438" s="211"/>
      <c r="K438" s="205" t="e">
        <v>#DIV/0!</v>
      </c>
      <c r="L438" s="207"/>
      <c r="M438" s="207"/>
    </row>
    <row r="439" spans="1:11" s="207" customFormat="1" ht="45" hidden="1">
      <c r="A439" s="82" t="s">
        <v>756</v>
      </c>
      <c r="B439" s="208" t="s">
        <v>5</v>
      </c>
      <c r="C439" s="71" t="s">
        <v>91</v>
      </c>
      <c r="D439" s="70" t="s">
        <v>143</v>
      </c>
      <c r="E439" s="70" t="s">
        <v>131</v>
      </c>
      <c r="F439" s="70" t="s">
        <v>143</v>
      </c>
      <c r="G439" s="70" t="s">
        <v>147</v>
      </c>
      <c r="H439" s="70"/>
      <c r="I439" s="52">
        <v>0</v>
      </c>
      <c r="J439" s="52">
        <v>0</v>
      </c>
      <c r="K439" s="205" t="e">
        <v>#DIV/0!</v>
      </c>
    </row>
    <row r="440" spans="1:13" s="207" customFormat="1" ht="15" hidden="1">
      <c r="A440" s="82" t="s">
        <v>616</v>
      </c>
      <c r="B440" s="208" t="s">
        <v>5</v>
      </c>
      <c r="C440" s="71" t="s">
        <v>91</v>
      </c>
      <c r="D440" s="70" t="s">
        <v>143</v>
      </c>
      <c r="E440" s="70" t="s">
        <v>131</v>
      </c>
      <c r="F440" s="70" t="s">
        <v>143</v>
      </c>
      <c r="G440" s="70" t="s">
        <v>147</v>
      </c>
      <c r="H440" s="70" t="s">
        <v>615</v>
      </c>
      <c r="I440" s="88">
        <v>0</v>
      </c>
      <c r="J440" s="88">
        <v>0</v>
      </c>
      <c r="K440" s="205" t="e">
        <v>#DIV/0!</v>
      </c>
      <c r="L440" s="206"/>
      <c r="M440" s="206"/>
    </row>
    <row r="441" spans="1:13" s="207" customFormat="1" ht="45" hidden="1">
      <c r="A441" s="82" t="s">
        <v>623</v>
      </c>
      <c r="B441" s="208">
        <v>110</v>
      </c>
      <c r="C441" s="71" t="s">
        <v>91</v>
      </c>
      <c r="D441" s="70" t="s">
        <v>143</v>
      </c>
      <c r="E441" s="70" t="s">
        <v>131</v>
      </c>
      <c r="F441" s="70" t="s">
        <v>143</v>
      </c>
      <c r="G441" s="70" t="s">
        <v>147</v>
      </c>
      <c r="H441" s="70" t="s">
        <v>622</v>
      </c>
      <c r="I441" s="52"/>
      <c r="J441" s="89"/>
      <c r="K441" s="205" t="e">
        <v>#DIV/0!</v>
      </c>
      <c r="L441" s="206"/>
      <c r="M441" s="206"/>
    </row>
    <row r="442" spans="1:13" s="207" customFormat="1" ht="45" hidden="1">
      <c r="A442" s="82" t="s">
        <v>667</v>
      </c>
      <c r="B442" s="208" t="s">
        <v>5</v>
      </c>
      <c r="C442" s="71" t="s">
        <v>91</v>
      </c>
      <c r="D442" s="70" t="s">
        <v>143</v>
      </c>
      <c r="E442" s="70" t="s">
        <v>131</v>
      </c>
      <c r="F442" s="70" t="s">
        <v>143</v>
      </c>
      <c r="G442" s="70" t="s">
        <v>668</v>
      </c>
      <c r="H442" s="70"/>
      <c r="I442" s="52">
        <v>1700</v>
      </c>
      <c r="J442" s="52">
        <v>0</v>
      </c>
      <c r="K442" s="205">
        <v>0</v>
      </c>
      <c r="L442" s="206"/>
      <c r="M442" s="206"/>
    </row>
    <row r="443" spans="1:13" s="207" customFormat="1" ht="15" hidden="1">
      <c r="A443" s="82" t="s">
        <v>616</v>
      </c>
      <c r="B443" s="208" t="s">
        <v>5</v>
      </c>
      <c r="C443" s="71" t="s">
        <v>91</v>
      </c>
      <c r="D443" s="70" t="s">
        <v>143</v>
      </c>
      <c r="E443" s="70" t="s">
        <v>131</v>
      </c>
      <c r="F443" s="70" t="s">
        <v>143</v>
      </c>
      <c r="G443" s="70" t="s">
        <v>668</v>
      </c>
      <c r="H443" s="70" t="s">
        <v>615</v>
      </c>
      <c r="I443" s="52">
        <v>1700</v>
      </c>
      <c r="J443" s="52"/>
      <c r="K443" s="205">
        <v>0</v>
      </c>
      <c r="L443" s="206"/>
      <c r="M443" s="206"/>
    </row>
    <row r="444" spans="1:13" s="207" customFormat="1" ht="30" customHeight="1" hidden="1">
      <c r="A444" s="82" t="s">
        <v>623</v>
      </c>
      <c r="B444" s="208" t="s">
        <v>5</v>
      </c>
      <c r="C444" s="71" t="s">
        <v>91</v>
      </c>
      <c r="D444" s="70" t="s">
        <v>143</v>
      </c>
      <c r="E444" s="70" t="s">
        <v>131</v>
      </c>
      <c r="F444" s="70" t="s">
        <v>143</v>
      </c>
      <c r="G444" s="70" t="s">
        <v>668</v>
      </c>
      <c r="H444" s="70" t="s">
        <v>622</v>
      </c>
      <c r="I444" s="52"/>
      <c r="J444" s="52"/>
      <c r="K444" s="205" t="e">
        <v>#DIV/0!</v>
      </c>
      <c r="L444" s="206"/>
      <c r="M444" s="206"/>
    </row>
    <row r="445" spans="1:11" s="206" customFormat="1" ht="30" hidden="1">
      <c r="A445" s="224" t="s">
        <v>773</v>
      </c>
      <c r="B445" s="208" t="s">
        <v>5</v>
      </c>
      <c r="C445" s="71" t="s">
        <v>91</v>
      </c>
      <c r="D445" s="70" t="s">
        <v>143</v>
      </c>
      <c r="E445" s="70" t="s">
        <v>131</v>
      </c>
      <c r="F445" s="70" t="s">
        <v>143</v>
      </c>
      <c r="G445" s="70" t="s">
        <v>148</v>
      </c>
      <c r="H445" s="70"/>
      <c r="I445" s="52">
        <v>0</v>
      </c>
      <c r="J445" s="52">
        <v>0</v>
      </c>
      <c r="K445" s="205" t="e">
        <v>#DIV/0!</v>
      </c>
    </row>
    <row r="446" spans="1:11" s="206" customFormat="1" ht="15" hidden="1">
      <c r="A446" s="82" t="s">
        <v>616</v>
      </c>
      <c r="B446" s="208" t="s">
        <v>5</v>
      </c>
      <c r="C446" s="71" t="s">
        <v>91</v>
      </c>
      <c r="D446" s="70" t="s">
        <v>143</v>
      </c>
      <c r="E446" s="70" t="s">
        <v>131</v>
      </c>
      <c r="F446" s="70" t="s">
        <v>143</v>
      </c>
      <c r="G446" s="70" t="s">
        <v>148</v>
      </c>
      <c r="H446" s="70" t="s">
        <v>615</v>
      </c>
      <c r="I446" s="52"/>
      <c r="J446" s="89"/>
      <c r="K446" s="205" t="e">
        <v>#DIV/0!</v>
      </c>
    </row>
    <row r="447" spans="1:13" s="206" customFormat="1" ht="45" hidden="1">
      <c r="A447" s="82" t="s">
        <v>623</v>
      </c>
      <c r="B447" s="208">
        <v>110</v>
      </c>
      <c r="C447" s="71" t="s">
        <v>91</v>
      </c>
      <c r="D447" s="70" t="s">
        <v>143</v>
      </c>
      <c r="E447" s="70" t="s">
        <v>131</v>
      </c>
      <c r="F447" s="70" t="s">
        <v>143</v>
      </c>
      <c r="G447" s="70" t="s">
        <v>148</v>
      </c>
      <c r="H447" s="70" t="s">
        <v>622</v>
      </c>
      <c r="I447" s="52"/>
      <c r="J447" s="194"/>
      <c r="K447" s="205" t="e">
        <v>#DIV/0!</v>
      </c>
      <c r="L447" s="193"/>
      <c r="M447" s="193"/>
    </row>
    <row r="448" spans="1:11" ht="30">
      <c r="A448" s="81" t="s">
        <v>152</v>
      </c>
      <c r="B448" s="208">
        <v>110</v>
      </c>
      <c r="C448" s="71" t="s">
        <v>91</v>
      </c>
      <c r="D448" s="70" t="s">
        <v>143</v>
      </c>
      <c r="E448" s="70" t="s">
        <v>131</v>
      </c>
      <c r="F448" s="70" t="s">
        <v>143</v>
      </c>
      <c r="G448" s="70" t="s">
        <v>153</v>
      </c>
      <c r="H448" s="70"/>
      <c r="I448" s="52">
        <v>2081.5</v>
      </c>
      <c r="J448" s="52">
        <v>2081.5</v>
      </c>
      <c r="K448" s="205">
        <v>100</v>
      </c>
    </row>
    <row r="449" spans="1:11" ht="15">
      <c r="A449" s="81" t="s">
        <v>616</v>
      </c>
      <c r="B449" s="208">
        <v>110</v>
      </c>
      <c r="C449" s="71" t="s">
        <v>91</v>
      </c>
      <c r="D449" s="70" t="s">
        <v>143</v>
      </c>
      <c r="E449" s="70" t="s">
        <v>131</v>
      </c>
      <c r="F449" s="70" t="s">
        <v>143</v>
      </c>
      <c r="G449" s="70" t="s">
        <v>153</v>
      </c>
      <c r="H449" s="70" t="s">
        <v>615</v>
      </c>
      <c r="I449" s="52">
        <v>2081.5</v>
      </c>
      <c r="J449" s="52">
        <v>2081.5</v>
      </c>
      <c r="K449" s="205">
        <v>100</v>
      </c>
    </row>
    <row r="450" spans="1:13" ht="34.5" customHeight="1">
      <c r="A450" s="80" t="s">
        <v>208</v>
      </c>
      <c r="B450" s="204">
        <v>110</v>
      </c>
      <c r="C450" s="66" t="s">
        <v>91</v>
      </c>
      <c r="D450" s="49" t="s">
        <v>209</v>
      </c>
      <c r="E450" s="49" t="s">
        <v>131</v>
      </c>
      <c r="F450" s="49" t="s">
        <v>132</v>
      </c>
      <c r="G450" s="49" t="s">
        <v>133</v>
      </c>
      <c r="H450" s="49"/>
      <c r="I450" s="22">
        <v>4202.1</v>
      </c>
      <c r="J450" s="22">
        <v>4086.2</v>
      </c>
      <c r="K450" s="205">
        <v>97.24185526284477</v>
      </c>
      <c r="M450" s="225"/>
    </row>
    <row r="451" spans="1:13" ht="28.5">
      <c r="A451" s="92" t="s">
        <v>636</v>
      </c>
      <c r="B451" s="204">
        <v>110</v>
      </c>
      <c r="C451" s="66" t="s">
        <v>91</v>
      </c>
      <c r="D451" s="49" t="s">
        <v>209</v>
      </c>
      <c r="E451" s="49" t="s">
        <v>266</v>
      </c>
      <c r="F451" s="49" t="s">
        <v>132</v>
      </c>
      <c r="G451" s="49" t="s">
        <v>133</v>
      </c>
      <c r="H451" s="49"/>
      <c r="I451" s="22">
        <v>4202.1</v>
      </c>
      <c r="J451" s="22">
        <v>4086.2</v>
      </c>
      <c r="K451" s="205">
        <v>97.24185526284477</v>
      </c>
      <c r="L451" s="207"/>
      <c r="M451" s="207"/>
    </row>
    <row r="452" spans="1:13" s="215" customFormat="1" ht="28.5">
      <c r="A452" s="93" t="s">
        <v>637</v>
      </c>
      <c r="B452" s="204">
        <v>110</v>
      </c>
      <c r="C452" s="66" t="s">
        <v>91</v>
      </c>
      <c r="D452" s="49" t="s">
        <v>209</v>
      </c>
      <c r="E452" s="49" t="s">
        <v>266</v>
      </c>
      <c r="F452" s="49" t="s">
        <v>130</v>
      </c>
      <c r="G452" s="49" t="s">
        <v>133</v>
      </c>
      <c r="H452" s="49"/>
      <c r="I452" s="22">
        <v>4202.1</v>
      </c>
      <c r="J452" s="22">
        <v>4086.2</v>
      </c>
      <c r="K452" s="205">
        <v>97.24185526284477</v>
      </c>
      <c r="L452" s="206"/>
      <c r="M452" s="206"/>
    </row>
    <row r="453" spans="1:13" s="207" customFormat="1" ht="30">
      <c r="A453" s="81" t="s">
        <v>290</v>
      </c>
      <c r="B453" s="208">
        <v>110</v>
      </c>
      <c r="C453" s="71" t="s">
        <v>91</v>
      </c>
      <c r="D453" s="70" t="s">
        <v>209</v>
      </c>
      <c r="E453" s="70" t="s">
        <v>266</v>
      </c>
      <c r="F453" s="70" t="s">
        <v>130</v>
      </c>
      <c r="G453" s="70" t="s">
        <v>477</v>
      </c>
      <c r="H453" s="70"/>
      <c r="I453" s="52">
        <v>987.2</v>
      </c>
      <c r="J453" s="52">
        <v>987.2</v>
      </c>
      <c r="K453" s="205">
        <v>100</v>
      </c>
      <c r="L453" s="193"/>
      <c r="M453" s="193"/>
    </row>
    <row r="454" spans="1:13" s="207" customFormat="1" ht="15">
      <c r="A454" s="81" t="s">
        <v>612</v>
      </c>
      <c r="B454" s="208">
        <v>110</v>
      </c>
      <c r="C454" s="71" t="s">
        <v>91</v>
      </c>
      <c r="D454" s="70" t="s">
        <v>209</v>
      </c>
      <c r="E454" s="70" t="s">
        <v>266</v>
      </c>
      <c r="F454" s="70" t="s">
        <v>130</v>
      </c>
      <c r="G454" s="70" t="s">
        <v>477</v>
      </c>
      <c r="H454" s="70" t="s">
        <v>611</v>
      </c>
      <c r="I454" s="52">
        <v>987.2</v>
      </c>
      <c r="J454" s="52">
        <v>987.2</v>
      </c>
      <c r="K454" s="205">
        <v>100</v>
      </c>
      <c r="L454" s="193"/>
      <c r="M454" s="193"/>
    </row>
    <row r="455" spans="1:11" ht="80.25" customHeight="1">
      <c r="A455" s="81" t="s">
        <v>305</v>
      </c>
      <c r="B455" s="208">
        <v>110</v>
      </c>
      <c r="C455" s="71" t="s">
        <v>91</v>
      </c>
      <c r="D455" s="70" t="s">
        <v>209</v>
      </c>
      <c r="E455" s="70" t="s">
        <v>266</v>
      </c>
      <c r="F455" s="70" t="s">
        <v>130</v>
      </c>
      <c r="G455" s="70" t="s">
        <v>306</v>
      </c>
      <c r="H455" s="70"/>
      <c r="I455" s="52">
        <v>1061.2</v>
      </c>
      <c r="J455" s="52">
        <v>1049.6</v>
      </c>
      <c r="K455" s="205">
        <v>98.90689785148886</v>
      </c>
    </row>
    <row r="456" spans="1:13" ht="15">
      <c r="A456" s="81" t="s">
        <v>616</v>
      </c>
      <c r="B456" s="208">
        <v>110</v>
      </c>
      <c r="C456" s="71" t="s">
        <v>91</v>
      </c>
      <c r="D456" s="70" t="s">
        <v>209</v>
      </c>
      <c r="E456" s="70" t="s">
        <v>266</v>
      </c>
      <c r="F456" s="70" t="s">
        <v>130</v>
      </c>
      <c r="G456" s="70" t="s">
        <v>306</v>
      </c>
      <c r="H456" s="70" t="s">
        <v>615</v>
      </c>
      <c r="I456" s="52">
        <v>1061.2</v>
      </c>
      <c r="J456" s="52">
        <v>1049.6</v>
      </c>
      <c r="K456" s="205">
        <v>98.90689785148886</v>
      </c>
      <c r="L456" s="206"/>
      <c r="M456" s="206"/>
    </row>
    <row r="457" spans="1:13" ht="75">
      <c r="A457" s="81" t="s">
        <v>478</v>
      </c>
      <c r="B457" s="208">
        <v>110</v>
      </c>
      <c r="C457" s="71" t="s">
        <v>91</v>
      </c>
      <c r="D457" s="70" t="s">
        <v>209</v>
      </c>
      <c r="E457" s="70" t="s">
        <v>266</v>
      </c>
      <c r="F457" s="70" t="s">
        <v>130</v>
      </c>
      <c r="G457" s="70" t="s">
        <v>307</v>
      </c>
      <c r="H457" s="70"/>
      <c r="I457" s="52">
        <v>100</v>
      </c>
      <c r="J457" s="52">
        <v>100</v>
      </c>
      <c r="K457" s="205">
        <v>100</v>
      </c>
      <c r="L457" s="206"/>
      <c r="M457" s="206"/>
    </row>
    <row r="458" spans="1:11" s="206" customFormat="1" ht="15">
      <c r="A458" s="81" t="s">
        <v>612</v>
      </c>
      <c r="B458" s="208">
        <v>110</v>
      </c>
      <c r="C458" s="71" t="s">
        <v>91</v>
      </c>
      <c r="D458" s="70" t="s">
        <v>209</v>
      </c>
      <c r="E458" s="70" t="s">
        <v>266</v>
      </c>
      <c r="F458" s="70" t="s">
        <v>130</v>
      </c>
      <c r="G458" s="70" t="s">
        <v>307</v>
      </c>
      <c r="H458" s="70" t="s">
        <v>611</v>
      </c>
      <c r="I458" s="88">
        <v>100</v>
      </c>
      <c r="J458" s="88">
        <v>100</v>
      </c>
      <c r="K458" s="205">
        <v>100</v>
      </c>
    </row>
    <row r="459" spans="1:11" s="206" customFormat="1" ht="15" hidden="1">
      <c r="A459" s="81" t="s">
        <v>616</v>
      </c>
      <c r="B459" s="208">
        <v>110</v>
      </c>
      <c r="C459" s="71" t="s">
        <v>91</v>
      </c>
      <c r="D459" s="70" t="s">
        <v>209</v>
      </c>
      <c r="E459" s="70" t="s">
        <v>266</v>
      </c>
      <c r="F459" s="70" t="s">
        <v>130</v>
      </c>
      <c r="G459" s="70" t="s">
        <v>307</v>
      </c>
      <c r="H459" s="70" t="s">
        <v>615</v>
      </c>
      <c r="I459" s="52"/>
      <c r="J459" s="52"/>
      <c r="K459" s="205" t="e">
        <v>#DIV/0!</v>
      </c>
    </row>
    <row r="460" spans="1:11" s="206" customFormat="1" ht="45" hidden="1">
      <c r="A460" s="81" t="s">
        <v>308</v>
      </c>
      <c r="B460" s="208">
        <v>110</v>
      </c>
      <c r="C460" s="71" t="s">
        <v>91</v>
      </c>
      <c r="D460" s="70" t="s">
        <v>209</v>
      </c>
      <c r="E460" s="70" t="s">
        <v>266</v>
      </c>
      <c r="F460" s="70" t="s">
        <v>130</v>
      </c>
      <c r="G460" s="70" t="s">
        <v>309</v>
      </c>
      <c r="H460" s="70"/>
      <c r="I460" s="52">
        <v>0</v>
      </c>
      <c r="J460" s="52">
        <v>0</v>
      </c>
      <c r="K460" s="205" t="e">
        <v>#DIV/0!</v>
      </c>
    </row>
    <row r="461" spans="1:11" s="206" customFormat="1" ht="15" hidden="1">
      <c r="A461" s="81" t="s">
        <v>616</v>
      </c>
      <c r="B461" s="208">
        <v>110</v>
      </c>
      <c r="C461" s="71" t="s">
        <v>91</v>
      </c>
      <c r="D461" s="70" t="s">
        <v>209</v>
      </c>
      <c r="E461" s="70" t="s">
        <v>266</v>
      </c>
      <c r="F461" s="70" t="s">
        <v>130</v>
      </c>
      <c r="G461" s="70" t="s">
        <v>309</v>
      </c>
      <c r="H461" s="70" t="s">
        <v>615</v>
      </c>
      <c r="I461" s="52"/>
      <c r="J461" s="52"/>
      <c r="K461" s="205" t="e">
        <v>#DIV/0!</v>
      </c>
    </row>
    <row r="462" spans="1:13" s="206" customFormat="1" ht="141" customHeight="1">
      <c r="A462" s="81" t="s">
        <v>484</v>
      </c>
      <c r="B462" s="208">
        <v>110</v>
      </c>
      <c r="C462" s="71" t="s">
        <v>91</v>
      </c>
      <c r="D462" s="70" t="s">
        <v>209</v>
      </c>
      <c r="E462" s="70" t="s">
        <v>266</v>
      </c>
      <c r="F462" s="70" t="s">
        <v>130</v>
      </c>
      <c r="G462" s="70" t="s">
        <v>310</v>
      </c>
      <c r="H462" s="70"/>
      <c r="I462" s="52">
        <v>2053.7</v>
      </c>
      <c r="J462" s="52">
        <v>1949.3999999999999</v>
      </c>
      <c r="K462" s="205">
        <v>94.92136144519647</v>
      </c>
      <c r="L462" s="207"/>
      <c r="M462" s="207"/>
    </row>
    <row r="463" spans="1:13" s="206" customFormat="1" ht="15">
      <c r="A463" s="81" t="s">
        <v>616</v>
      </c>
      <c r="B463" s="208">
        <v>110</v>
      </c>
      <c r="C463" s="71" t="s">
        <v>91</v>
      </c>
      <c r="D463" s="70" t="s">
        <v>209</v>
      </c>
      <c r="E463" s="70" t="s">
        <v>266</v>
      </c>
      <c r="F463" s="70" t="s">
        <v>130</v>
      </c>
      <c r="G463" s="70" t="s">
        <v>310</v>
      </c>
      <c r="H463" s="70" t="s">
        <v>615</v>
      </c>
      <c r="I463" s="52">
        <v>2053.7</v>
      </c>
      <c r="J463" s="52">
        <v>1949.3999999999999</v>
      </c>
      <c r="K463" s="205">
        <v>94.92136144519647</v>
      </c>
      <c r="L463" s="207"/>
      <c r="M463" s="207"/>
    </row>
    <row r="464" spans="1:11" s="207" customFormat="1" ht="45" hidden="1">
      <c r="A464" s="81" t="s">
        <v>311</v>
      </c>
      <c r="B464" s="208">
        <v>110</v>
      </c>
      <c r="C464" s="71" t="s">
        <v>91</v>
      </c>
      <c r="D464" s="70" t="s">
        <v>209</v>
      </c>
      <c r="E464" s="70" t="s">
        <v>266</v>
      </c>
      <c r="F464" s="70" t="s">
        <v>130</v>
      </c>
      <c r="G464" s="70" t="s">
        <v>312</v>
      </c>
      <c r="H464" s="70"/>
      <c r="I464" s="52">
        <v>0</v>
      </c>
      <c r="J464" s="52">
        <v>0</v>
      </c>
      <c r="K464" s="205" t="e">
        <v>#DIV/0!</v>
      </c>
    </row>
    <row r="465" spans="1:11" s="207" customFormat="1" ht="15" hidden="1">
      <c r="A465" s="81" t="s">
        <v>612</v>
      </c>
      <c r="B465" s="208">
        <v>110</v>
      </c>
      <c r="C465" s="71" t="s">
        <v>91</v>
      </c>
      <c r="D465" s="70" t="s">
        <v>209</v>
      </c>
      <c r="E465" s="70" t="s">
        <v>266</v>
      </c>
      <c r="F465" s="70" t="s">
        <v>130</v>
      </c>
      <c r="G465" s="70" t="s">
        <v>312</v>
      </c>
      <c r="H465" s="70" t="s">
        <v>611</v>
      </c>
      <c r="I465" s="52">
        <v>0</v>
      </c>
      <c r="J465" s="52"/>
      <c r="K465" s="205" t="e">
        <v>#DIV/0!</v>
      </c>
    </row>
    <row r="466" spans="1:11" s="207" customFormat="1" ht="15" hidden="1">
      <c r="A466" s="95" t="s">
        <v>418</v>
      </c>
      <c r="B466" s="204" t="s">
        <v>5</v>
      </c>
      <c r="C466" s="66" t="s">
        <v>91</v>
      </c>
      <c r="D466" s="49" t="s">
        <v>419</v>
      </c>
      <c r="E466" s="49" t="s">
        <v>131</v>
      </c>
      <c r="F466" s="49" t="s">
        <v>132</v>
      </c>
      <c r="G466" s="49" t="s">
        <v>133</v>
      </c>
      <c r="H466" s="49"/>
      <c r="I466" s="22">
        <v>0</v>
      </c>
      <c r="J466" s="22">
        <v>0</v>
      </c>
      <c r="K466" s="205" t="e">
        <v>#DIV/0!</v>
      </c>
    </row>
    <row r="467" spans="1:11" s="207" customFormat="1" ht="15" hidden="1">
      <c r="A467" s="92" t="s">
        <v>387</v>
      </c>
      <c r="B467" s="204" t="s">
        <v>5</v>
      </c>
      <c r="C467" s="66" t="s">
        <v>91</v>
      </c>
      <c r="D467" s="49" t="s">
        <v>419</v>
      </c>
      <c r="E467" s="49" t="s">
        <v>315</v>
      </c>
      <c r="F467" s="49" t="s">
        <v>132</v>
      </c>
      <c r="G467" s="49" t="s">
        <v>133</v>
      </c>
      <c r="H467" s="49"/>
      <c r="I467" s="22">
        <v>0</v>
      </c>
      <c r="J467" s="22">
        <v>0</v>
      </c>
      <c r="K467" s="205" t="e">
        <v>#DIV/0!</v>
      </c>
    </row>
    <row r="468" spans="1:11" s="206" customFormat="1" ht="14.25" hidden="1">
      <c r="A468" s="95" t="s">
        <v>387</v>
      </c>
      <c r="B468" s="204" t="s">
        <v>5</v>
      </c>
      <c r="C468" s="66" t="s">
        <v>91</v>
      </c>
      <c r="D468" s="49" t="s">
        <v>419</v>
      </c>
      <c r="E468" s="49" t="s">
        <v>315</v>
      </c>
      <c r="F468" s="49" t="s">
        <v>130</v>
      </c>
      <c r="G468" s="49" t="s">
        <v>133</v>
      </c>
      <c r="H468" s="49"/>
      <c r="I468" s="22">
        <v>0</v>
      </c>
      <c r="J468" s="22">
        <v>0</v>
      </c>
      <c r="K468" s="205" t="e">
        <v>#DIV/0!</v>
      </c>
    </row>
    <row r="469" spans="1:11" s="207" customFormat="1" ht="45" hidden="1">
      <c r="A469" s="84" t="s">
        <v>291</v>
      </c>
      <c r="B469" s="208" t="s">
        <v>5</v>
      </c>
      <c r="C469" s="71" t="s">
        <v>91</v>
      </c>
      <c r="D469" s="70" t="s">
        <v>419</v>
      </c>
      <c r="E469" s="70" t="s">
        <v>315</v>
      </c>
      <c r="F469" s="70" t="s">
        <v>130</v>
      </c>
      <c r="G469" s="70" t="s">
        <v>292</v>
      </c>
      <c r="H469" s="70"/>
      <c r="I469" s="52">
        <v>0</v>
      </c>
      <c r="J469" s="52">
        <v>0</v>
      </c>
      <c r="K469" s="205" t="e">
        <v>#DIV/0!</v>
      </c>
    </row>
    <row r="470" spans="1:11" s="207" customFormat="1" ht="15" hidden="1">
      <c r="A470" s="84" t="s">
        <v>613</v>
      </c>
      <c r="B470" s="208" t="s">
        <v>5</v>
      </c>
      <c r="C470" s="71" t="s">
        <v>91</v>
      </c>
      <c r="D470" s="70" t="s">
        <v>419</v>
      </c>
      <c r="E470" s="70" t="s">
        <v>315</v>
      </c>
      <c r="F470" s="70" t="s">
        <v>130</v>
      </c>
      <c r="G470" s="70" t="s">
        <v>292</v>
      </c>
      <c r="H470" s="70" t="s">
        <v>614</v>
      </c>
      <c r="I470" s="52"/>
      <c r="J470" s="211"/>
      <c r="K470" s="205" t="e">
        <v>#DIV/0!</v>
      </c>
    </row>
    <row r="471" spans="1:11" s="207" customFormat="1" ht="60" hidden="1">
      <c r="A471" s="84" t="s">
        <v>293</v>
      </c>
      <c r="B471" s="208" t="s">
        <v>5</v>
      </c>
      <c r="C471" s="71" t="s">
        <v>91</v>
      </c>
      <c r="D471" s="70" t="s">
        <v>419</v>
      </c>
      <c r="E471" s="70" t="s">
        <v>315</v>
      </c>
      <c r="F471" s="70" t="s">
        <v>130</v>
      </c>
      <c r="G471" s="70" t="s">
        <v>294</v>
      </c>
      <c r="H471" s="70"/>
      <c r="I471" s="52">
        <v>0</v>
      </c>
      <c r="J471" s="52">
        <v>0</v>
      </c>
      <c r="K471" s="205" t="e">
        <v>#DIV/0!</v>
      </c>
    </row>
    <row r="472" spans="1:13" s="207" customFormat="1" ht="15" hidden="1">
      <c r="A472" s="84" t="s">
        <v>613</v>
      </c>
      <c r="B472" s="208" t="s">
        <v>5</v>
      </c>
      <c r="C472" s="71" t="s">
        <v>91</v>
      </c>
      <c r="D472" s="70" t="s">
        <v>419</v>
      </c>
      <c r="E472" s="70" t="s">
        <v>315</v>
      </c>
      <c r="F472" s="70" t="s">
        <v>130</v>
      </c>
      <c r="G472" s="70" t="s">
        <v>294</v>
      </c>
      <c r="H472" s="70" t="s">
        <v>614</v>
      </c>
      <c r="I472" s="52"/>
      <c r="J472" s="89"/>
      <c r="K472" s="205" t="e">
        <v>#DIV/0!</v>
      </c>
      <c r="L472" s="206"/>
      <c r="M472" s="206"/>
    </row>
    <row r="473" spans="1:11" s="207" customFormat="1" ht="60" hidden="1">
      <c r="A473" s="84" t="s">
        <v>295</v>
      </c>
      <c r="B473" s="208" t="s">
        <v>5</v>
      </c>
      <c r="C473" s="71" t="s">
        <v>91</v>
      </c>
      <c r="D473" s="70" t="s">
        <v>419</v>
      </c>
      <c r="E473" s="70" t="s">
        <v>315</v>
      </c>
      <c r="F473" s="70" t="s">
        <v>130</v>
      </c>
      <c r="G473" s="70" t="s">
        <v>296</v>
      </c>
      <c r="H473" s="70"/>
      <c r="I473" s="52">
        <v>0</v>
      </c>
      <c r="J473" s="52">
        <v>0</v>
      </c>
      <c r="K473" s="205" t="e">
        <v>#DIV/0!</v>
      </c>
    </row>
    <row r="474" spans="1:11" s="206" customFormat="1" ht="15" hidden="1">
      <c r="A474" s="84" t="s">
        <v>613</v>
      </c>
      <c r="B474" s="208" t="s">
        <v>5</v>
      </c>
      <c r="C474" s="71" t="s">
        <v>91</v>
      </c>
      <c r="D474" s="70" t="s">
        <v>419</v>
      </c>
      <c r="E474" s="70" t="s">
        <v>315</v>
      </c>
      <c r="F474" s="70" t="s">
        <v>130</v>
      </c>
      <c r="G474" s="70" t="s">
        <v>296</v>
      </c>
      <c r="H474" s="70" t="s">
        <v>614</v>
      </c>
      <c r="I474" s="52"/>
      <c r="J474" s="89"/>
      <c r="K474" s="205" t="e">
        <v>#DIV/0!</v>
      </c>
    </row>
    <row r="475" spans="1:13" s="207" customFormat="1" ht="45" hidden="1">
      <c r="A475" s="84" t="s">
        <v>297</v>
      </c>
      <c r="B475" s="208" t="s">
        <v>5</v>
      </c>
      <c r="C475" s="71" t="s">
        <v>91</v>
      </c>
      <c r="D475" s="70" t="s">
        <v>419</v>
      </c>
      <c r="E475" s="70" t="s">
        <v>315</v>
      </c>
      <c r="F475" s="70" t="s">
        <v>130</v>
      </c>
      <c r="G475" s="70" t="s">
        <v>298</v>
      </c>
      <c r="H475" s="70"/>
      <c r="I475" s="52">
        <v>0</v>
      </c>
      <c r="J475" s="52">
        <v>0</v>
      </c>
      <c r="K475" s="205" t="e">
        <v>#DIV/0!</v>
      </c>
      <c r="L475" s="206"/>
      <c r="M475" s="206"/>
    </row>
    <row r="476" spans="1:11" s="206" customFormat="1" ht="15" hidden="1">
      <c r="A476" s="84" t="s">
        <v>613</v>
      </c>
      <c r="B476" s="208" t="s">
        <v>5</v>
      </c>
      <c r="C476" s="71" t="s">
        <v>91</v>
      </c>
      <c r="D476" s="70" t="s">
        <v>419</v>
      </c>
      <c r="E476" s="70" t="s">
        <v>315</v>
      </c>
      <c r="F476" s="70" t="s">
        <v>130</v>
      </c>
      <c r="G476" s="70" t="s">
        <v>298</v>
      </c>
      <c r="H476" s="70" t="s">
        <v>614</v>
      </c>
      <c r="I476" s="52"/>
      <c r="J476" s="89"/>
      <c r="K476" s="205" t="e">
        <v>#DIV/0!</v>
      </c>
    </row>
    <row r="477" spans="1:13" s="206" customFormat="1" ht="15">
      <c r="A477" s="95" t="s">
        <v>92</v>
      </c>
      <c r="B477" s="204" t="s">
        <v>5</v>
      </c>
      <c r="C477" s="66" t="s">
        <v>93</v>
      </c>
      <c r="D477" s="49"/>
      <c r="E477" s="49"/>
      <c r="F477" s="49"/>
      <c r="G477" s="49"/>
      <c r="H477" s="49"/>
      <c r="I477" s="22">
        <v>96591.4</v>
      </c>
      <c r="J477" s="22">
        <v>95874.3</v>
      </c>
      <c r="K477" s="205">
        <v>99.25759436140278</v>
      </c>
      <c r="L477" s="207"/>
      <c r="M477" s="207"/>
    </row>
    <row r="478" spans="1:11" s="206" customFormat="1" ht="42.75">
      <c r="A478" s="95" t="s">
        <v>142</v>
      </c>
      <c r="B478" s="204" t="s">
        <v>5</v>
      </c>
      <c r="C478" s="66" t="s">
        <v>93</v>
      </c>
      <c r="D478" s="49" t="s">
        <v>143</v>
      </c>
      <c r="E478" s="49" t="s">
        <v>131</v>
      </c>
      <c r="F478" s="49" t="s">
        <v>132</v>
      </c>
      <c r="G478" s="49" t="s">
        <v>133</v>
      </c>
      <c r="H478" s="49"/>
      <c r="I478" s="22">
        <v>42254.399999999994</v>
      </c>
      <c r="J478" s="22">
        <v>41871.4</v>
      </c>
      <c r="K478" s="205">
        <v>99.09358552008787</v>
      </c>
    </row>
    <row r="479" spans="1:11" s="206" customFormat="1" ht="14.25">
      <c r="A479" s="92" t="s">
        <v>695</v>
      </c>
      <c r="B479" s="204" t="s">
        <v>5</v>
      </c>
      <c r="C479" s="66" t="s">
        <v>93</v>
      </c>
      <c r="D479" s="49" t="s">
        <v>143</v>
      </c>
      <c r="E479" s="49" t="s">
        <v>131</v>
      </c>
      <c r="F479" s="49" t="s">
        <v>143</v>
      </c>
      <c r="G479" s="49" t="s">
        <v>133</v>
      </c>
      <c r="H479" s="49"/>
      <c r="I479" s="22">
        <v>42254.399999999994</v>
      </c>
      <c r="J479" s="22">
        <v>41871.4</v>
      </c>
      <c r="K479" s="205">
        <v>99.09358552008787</v>
      </c>
    </row>
    <row r="480" spans="1:13" s="206" customFormat="1" ht="45">
      <c r="A480" s="84" t="s">
        <v>154</v>
      </c>
      <c r="B480" s="208" t="s">
        <v>5</v>
      </c>
      <c r="C480" s="71" t="s">
        <v>93</v>
      </c>
      <c r="D480" s="70" t="s">
        <v>143</v>
      </c>
      <c r="E480" s="70" t="s">
        <v>131</v>
      </c>
      <c r="F480" s="70" t="s">
        <v>143</v>
      </c>
      <c r="G480" s="70" t="s">
        <v>155</v>
      </c>
      <c r="H480" s="70"/>
      <c r="I480" s="52">
        <v>1496.5</v>
      </c>
      <c r="J480" s="52">
        <v>1496.5</v>
      </c>
      <c r="K480" s="205">
        <v>100</v>
      </c>
      <c r="L480" s="207"/>
      <c r="M480" s="207"/>
    </row>
    <row r="481" spans="1:13" s="206" customFormat="1" ht="32.25" customHeight="1">
      <c r="A481" s="79" t="s">
        <v>623</v>
      </c>
      <c r="B481" s="208" t="s">
        <v>5</v>
      </c>
      <c r="C481" s="71" t="s">
        <v>93</v>
      </c>
      <c r="D481" s="70" t="s">
        <v>143</v>
      </c>
      <c r="E481" s="70" t="s">
        <v>131</v>
      </c>
      <c r="F481" s="70" t="s">
        <v>143</v>
      </c>
      <c r="G481" s="70" t="s">
        <v>155</v>
      </c>
      <c r="H481" s="70" t="s">
        <v>622</v>
      </c>
      <c r="I481" s="52">
        <v>1496.5</v>
      </c>
      <c r="J481" s="52">
        <v>1496.5</v>
      </c>
      <c r="K481" s="205">
        <v>100</v>
      </c>
      <c r="L481" s="193"/>
      <c r="M481" s="193"/>
    </row>
    <row r="482" spans="1:13" s="206" customFormat="1" ht="45">
      <c r="A482" s="84" t="s">
        <v>154</v>
      </c>
      <c r="B482" s="208" t="s">
        <v>5</v>
      </c>
      <c r="C482" s="71" t="s">
        <v>93</v>
      </c>
      <c r="D482" s="70" t="s">
        <v>143</v>
      </c>
      <c r="E482" s="70" t="s">
        <v>131</v>
      </c>
      <c r="F482" s="70" t="s">
        <v>143</v>
      </c>
      <c r="G482" s="70" t="s">
        <v>674</v>
      </c>
      <c r="H482" s="70"/>
      <c r="I482" s="52">
        <v>40757.899999999994</v>
      </c>
      <c r="J482" s="52">
        <v>40374.9</v>
      </c>
      <c r="K482" s="205">
        <v>99.06030487341106</v>
      </c>
      <c r="L482" s="193"/>
      <c r="M482" s="193"/>
    </row>
    <row r="483" spans="1:13" s="206" customFormat="1" ht="28.5" customHeight="1">
      <c r="A483" s="79" t="s">
        <v>623</v>
      </c>
      <c r="B483" s="208" t="s">
        <v>5</v>
      </c>
      <c r="C483" s="71" t="s">
        <v>93</v>
      </c>
      <c r="D483" s="70" t="s">
        <v>143</v>
      </c>
      <c r="E483" s="70" t="s">
        <v>131</v>
      </c>
      <c r="F483" s="70" t="s">
        <v>143</v>
      </c>
      <c r="G483" s="70" t="s">
        <v>674</v>
      </c>
      <c r="H483" s="70" t="s">
        <v>622</v>
      </c>
      <c r="I483" s="52">
        <v>40757.899999999994</v>
      </c>
      <c r="J483" s="52">
        <v>40374.9</v>
      </c>
      <c r="K483" s="205">
        <v>99.06030487341106</v>
      </c>
      <c r="L483" s="193"/>
      <c r="M483" s="193"/>
    </row>
    <row r="484" spans="1:13" s="207" customFormat="1" ht="31.5" customHeight="1">
      <c r="A484" s="80" t="s">
        <v>208</v>
      </c>
      <c r="B484" s="204">
        <v>110</v>
      </c>
      <c r="C484" s="66" t="s">
        <v>93</v>
      </c>
      <c r="D484" s="49" t="s">
        <v>209</v>
      </c>
      <c r="E484" s="49" t="s">
        <v>131</v>
      </c>
      <c r="F484" s="49" t="s">
        <v>132</v>
      </c>
      <c r="G484" s="49" t="s">
        <v>133</v>
      </c>
      <c r="H484" s="49"/>
      <c r="I484" s="22">
        <v>54337</v>
      </c>
      <c r="J484" s="22">
        <v>54002.9</v>
      </c>
      <c r="K484" s="205">
        <v>99.3851335185969</v>
      </c>
      <c r="L484" s="193"/>
      <c r="M484" s="193"/>
    </row>
    <row r="485" spans="1:13" ht="28.5">
      <c r="A485" s="92" t="s">
        <v>657</v>
      </c>
      <c r="B485" s="204">
        <v>110</v>
      </c>
      <c r="C485" s="66" t="s">
        <v>93</v>
      </c>
      <c r="D485" s="49" t="s">
        <v>209</v>
      </c>
      <c r="E485" s="49" t="s">
        <v>266</v>
      </c>
      <c r="F485" s="49" t="s">
        <v>132</v>
      </c>
      <c r="G485" s="49" t="s">
        <v>133</v>
      </c>
      <c r="H485" s="49"/>
      <c r="I485" s="22">
        <v>54337</v>
      </c>
      <c r="J485" s="22">
        <v>54002.9</v>
      </c>
      <c r="K485" s="205">
        <v>99.3851335185969</v>
      </c>
      <c r="L485" s="215"/>
      <c r="M485" s="215"/>
    </row>
    <row r="486" spans="1:11" s="215" customFormat="1" ht="28.5">
      <c r="A486" s="93" t="s">
        <v>658</v>
      </c>
      <c r="B486" s="204">
        <v>110</v>
      </c>
      <c r="C486" s="66" t="s">
        <v>93</v>
      </c>
      <c r="D486" s="49" t="s">
        <v>209</v>
      </c>
      <c r="E486" s="49" t="s">
        <v>266</v>
      </c>
      <c r="F486" s="49" t="s">
        <v>130</v>
      </c>
      <c r="G486" s="49" t="s">
        <v>133</v>
      </c>
      <c r="H486" s="49"/>
      <c r="I486" s="22">
        <v>54337</v>
      </c>
      <c r="J486" s="22">
        <v>54002.9</v>
      </c>
      <c r="K486" s="205">
        <v>99.3851335185969</v>
      </c>
    </row>
    <row r="487" spans="1:13" s="215" customFormat="1" ht="30">
      <c r="A487" s="81" t="s">
        <v>301</v>
      </c>
      <c r="B487" s="208" t="s">
        <v>5</v>
      </c>
      <c r="C487" s="71" t="s">
        <v>93</v>
      </c>
      <c r="D487" s="70" t="s">
        <v>209</v>
      </c>
      <c r="E487" s="70" t="s">
        <v>266</v>
      </c>
      <c r="F487" s="70" t="s">
        <v>130</v>
      </c>
      <c r="G487" s="70" t="s">
        <v>302</v>
      </c>
      <c r="H487" s="70"/>
      <c r="I487" s="52">
        <v>730.6999999999999</v>
      </c>
      <c r="J487" s="52">
        <v>730.6</v>
      </c>
      <c r="K487" s="205">
        <v>99.98631449295198</v>
      </c>
      <c r="L487" s="207"/>
      <c r="M487" s="207"/>
    </row>
    <row r="488" spans="1:13" ht="15">
      <c r="A488" s="81" t="s">
        <v>616</v>
      </c>
      <c r="B488" s="208" t="s">
        <v>5</v>
      </c>
      <c r="C488" s="71" t="s">
        <v>93</v>
      </c>
      <c r="D488" s="70" t="s">
        <v>209</v>
      </c>
      <c r="E488" s="70" t="s">
        <v>266</v>
      </c>
      <c r="F488" s="70" t="s">
        <v>130</v>
      </c>
      <c r="G488" s="70" t="s">
        <v>302</v>
      </c>
      <c r="H488" s="70" t="s">
        <v>615</v>
      </c>
      <c r="I488" s="52">
        <v>730.6999999999999</v>
      </c>
      <c r="J488" s="52">
        <v>730.6</v>
      </c>
      <c r="K488" s="205">
        <v>99.98631449295198</v>
      </c>
      <c r="L488" s="206"/>
      <c r="M488" s="206"/>
    </row>
    <row r="489" spans="1:13" s="207" customFormat="1" ht="15">
      <c r="A489" s="81" t="s">
        <v>289</v>
      </c>
      <c r="B489" s="208" t="s">
        <v>5</v>
      </c>
      <c r="C489" s="71" t="s">
        <v>93</v>
      </c>
      <c r="D489" s="70" t="s">
        <v>209</v>
      </c>
      <c r="E489" s="70" t="s">
        <v>266</v>
      </c>
      <c r="F489" s="70" t="s">
        <v>130</v>
      </c>
      <c r="G489" s="70" t="s">
        <v>479</v>
      </c>
      <c r="H489" s="70"/>
      <c r="I489" s="52">
        <v>18193</v>
      </c>
      <c r="J489" s="52">
        <v>18146.4</v>
      </c>
      <c r="K489" s="205">
        <v>99.74385752762052</v>
      </c>
      <c r="L489" s="206"/>
      <c r="M489" s="206"/>
    </row>
    <row r="490" spans="1:11" s="206" customFormat="1" ht="15">
      <c r="A490" s="81" t="s">
        <v>616</v>
      </c>
      <c r="B490" s="208" t="s">
        <v>5</v>
      </c>
      <c r="C490" s="71" t="s">
        <v>93</v>
      </c>
      <c r="D490" s="70" t="s">
        <v>209</v>
      </c>
      <c r="E490" s="70" t="s">
        <v>266</v>
      </c>
      <c r="F490" s="70" t="s">
        <v>130</v>
      </c>
      <c r="G490" s="70" t="s">
        <v>479</v>
      </c>
      <c r="H490" s="70" t="s">
        <v>615</v>
      </c>
      <c r="I490" s="52">
        <v>18193</v>
      </c>
      <c r="J490" s="52">
        <v>18146.4</v>
      </c>
      <c r="K490" s="205">
        <v>99.74385752762052</v>
      </c>
    </row>
    <row r="491" spans="1:13" s="206" customFormat="1" ht="45">
      <c r="A491" s="81" t="s">
        <v>303</v>
      </c>
      <c r="B491" s="208" t="s">
        <v>5</v>
      </c>
      <c r="C491" s="71" t="s">
        <v>93</v>
      </c>
      <c r="D491" s="70" t="s">
        <v>209</v>
      </c>
      <c r="E491" s="70" t="s">
        <v>266</v>
      </c>
      <c r="F491" s="70" t="s">
        <v>130</v>
      </c>
      <c r="G491" s="70" t="s">
        <v>304</v>
      </c>
      <c r="H491" s="70"/>
      <c r="I491" s="52">
        <v>35413.299999999996</v>
      </c>
      <c r="J491" s="52">
        <v>35125.9</v>
      </c>
      <c r="K491" s="205">
        <v>99.18844050116765</v>
      </c>
      <c r="L491" s="207"/>
      <c r="M491" s="207"/>
    </row>
    <row r="492" spans="1:13" s="206" customFormat="1" ht="15">
      <c r="A492" s="81" t="s">
        <v>616</v>
      </c>
      <c r="B492" s="208" t="s">
        <v>5</v>
      </c>
      <c r="C492" s="71" t="s">
        <v>93</v>
      </c>
      <c r="D492" s="70" t="s">
        <v>209</v>
      </c>
      <c r="E492" s="70" t="s">
        <v>266</v>
      </c>
      <c r="F492" s="70" t="s">
        <v>130</v>
      </c>
      <c r="G492" s="70" t="s">
        <v>304</v>
      </c>
      <c r="H492" s="70" t="s">
        <v>615</v>
      </c>
      <c r="I492" s="52">
        <v>35413.299999999996</v>
      </c>
      <c r="J492" s="52">
        <v>35125.9</v>
      </c>
      <c r="K492" s="205">
        <v>99.18844050116765</v>
      </c>
      <c r="L492" s="207"/>
      <c r="M492" s="207"/>
    </row>
    <row r="493" spans="1:13" s="207" customFormat="1" ht="15">
      <c r="A493" s="95" t="s">
        <v>96</v>
      </c>
      <c r="B493" s="204" t="s">
        <v>5</v>
      </c>
      <c r="C493" s="66" t="s">
        <v>97</v>
      </c>
      <c r="D493" s="49"/>
      <c r="E493" s="49"/>
      <c r="F493" s="49"/>
      <c r="G493" s="49"/>
      <c r="H493" s="49"/>
      <c r="I493" s="22">
        <v>4047.6</v>
      </c>
      <c r="J493" s="22">
        <v>3860.9</v>
      </c>
      <c r="K493" s="205">
        <v>95.38739005830617</v>
      </c>
      <c r="L493" s="206"/>
      <c r="M493" s="206"/>
    </row>
    <row r="494" spans="1:13" s="207" customFormat="1" ht="15">
      <c r="A494" s="95" t="s">
        <v>98</v>
      </c>
      <c r="B494" s="204" t="s">
        <v>5</v>
      </c>
      <c r="C494" s="66" t="s">
        <v>99</v>
      </c>
      <c r="D494" s="49"/>
      <c r="E494" s="49"/>
      <c r="F494" s="49"/>
      <c r="G494" s="49"/>
      <c r="H494" s="49"/>
      <c r="I494" s="22">
        <v>4047.6</v>
      </c>
      <c r="J494" s="22">
        <v>3860.9</v>
      </c>
      <c r="K494" s="205">
        <v>95.38739005830617</v>
      </c>
      <c r="L494" s="206"/>
      <c r="M494" s="206"/>
    </row>
    <row r="495" spans="1:13" s="206" customFormat="1" ht="31.5" customHeight="1">
      <c r="A495" s="95" t="s">
        <v>191</v>
      </c>
      <c r="B495" s="204" t="s">
        <v>5</v>
      </c>
      <c r="C495" s="66" t="s">
        <v>99</v>
      </c>
      <c r="D495" s="49" t="s">
        <v>192</v>
      </c>
      <c r="E495" s="49" t="s">
        <v>131</v>
      </c>
      <c r="F495" s="49" t="s">
        <v>132</v>
      </c>
      <c r="G495" s="49" t="s">
        <v>133</v>
      </c>
      <c r="H495" s="49"/>
      <c r="I495" s="22">
        <v>4047.6</v>
      </c>
      <c r="J495" s="22">
        <v>3860.9</v>
      </c>
      <c r="K495" s="205">
        <v>95.38739005830617</v>
      </c>
      <c r="L495" s="207"/>
      <c r="M495" s="207"/>
    </row>
    <row r="496" spans="1:13" s="206" customFormat="1" ht="28.5">
      <c r="A496" s="92" t="s">
        <v>193</v>
      </c>
      <c r="B496" s="204" t="s">
        <v>5</v>
      </c>
      <c r="C496" s="66" t="s">
        <v>99</v>
      </c>
      <c r="D496" s="49" t="s">
        <v>192</v>
      </c>
      <c r="E496" s="49" t="s">
        <v>114</v>
      </c>
      <c r="F496" s="49" t="s">
        <v>132</v>
      </c>
      <c r="G496" s="49" t="s">
        <v>133</v>
      </c>
      <c r="H496" s="49"/>
      <c r="I496" s="22">
        <v>4047.6</v>
      </c>
      <c r="J496" s="22">
        <v>3860.9</v>
      </c>
      <c r="K496" s="205">
        <v>95.38739005830617</v>
      </c>
      <c r="L496" s="207"/>
      <c r="M496" s="207"/>
    </row>
    <row r="497" spans="1:11" s="206" customFormat="1" ht="28.5">
      <c r="A497" s="92" t="s">
        <v>698</v>
      </c>
      <c r="B497" s="204" t="s">
        <v>5</v>
      </c>
      <c r="C497" s="66" t="s">
        <v>99</v>
      </c>
      <c r="D497" s="49" t="s">
        <v>192</v>
      </c>
      <c r="E497" s="49" t="s">
        <v>114</v>
      </c>
      <c r="F497" s="49" t="s">
        <v>130</v>
      </c>
      <c r="G497" s="49" t="s">
        <v>133</v>
      </c>
      <c r="H497" s="49"/>
      <c r="I497" s="22">
        <v>362.9</v>
      </c>
      <c r="J497" s="22">
        <v>348.4</v>
      </c>
      <c r="K497" s="205">
        <v>96.00440892807937</v>
      </c>
    </row>
    <row r="498" spans="1:11" s="207" customFormat="1" ht="45">
      <c r="A498" s="81" t="s">
        <v>490</v>
      </c>
      <c r="B498" s="208" t="s">
        <v>5</v>
      </c>
      <c r="C498" s="71" t="s">
        <v>99</v>
      </c>
      <c r="D498" s="70" t="s">
        <v>192</v>
      </c>
      <c r="E498" s="70" t="s">
        <v>114</v>
      </c>
      <c r="F498" s="70" t="s">
        <v>130</v>
      </c>
      <c r="G498" s="70" t="s">
        <v>195</v>
      </c>
      <c r="H498" s="70"/>
      <c r="I498" s="52">
        <v>362.9</v>
      </c>
      <c r="J498" s="52">
        <v>348.4</v>
      </c>
      <c r="K498" s="205">
        <v>96.00440892807937</v>
      </c>
    </row>
    <row r="499" spans="1:13" s="207" customFormat="1" ht="15">
      <c r="A499" s="81" t="s">
        <v>612</v>
      </c>
      <c r="B499" s="208" t="s">
        <v>5</v>
      </c>
      <c r="C499" s="71" t="s">
        <v>99</v>
      </c>
      <c r="D499" s="70" t="s">
        <v>192</v>
      </c>
      <c r="E499" s="70" t="s">
        <v>114</v>
      </c>
      <c r="F499" s="70" t="s">
        <v>130</v>
      </c>
      <c r="G499" s="70" t="s">
        <v>195</v>
      </c>
      <c r="H499" s="70" t="s">
        <v>611</v>
      </c>
      <c r="I499" s="52">
        <v>362.9</v>
      </c>
      <c r="J499" s="52">
        <v>348.4</v>
      </c>
      <c r="K499" s="205">
        <v>96.00440892807937</v>
      </c>
      <c r="L499" s="193"/>
      <c r="M499" s="193"/>
    </row>
    <row r="500" spans="1:13" s="206" customFormat="1" ht="19.5" customHeight="1">
      <c r="A500" s="92" t="s">
        <v>699</v>
      </c>
      <c r="B500" s="204" t="s">
        <v>5</v>
      </c>
      <c r="C500" s="66" t="s">
        <v>99</v>
      </c>
      <c r="D500" s="49" t="s">
        <v>192</v>
      </c>
      <c r="E500" s="49" t="s">
        <v>114</v>
      </c>
      <c r="F500" s="49" t="s">
        <v>143</v>
      </c>
      <c r="G500" s="49" t="s">
        <v>133</v>
      </c>
      <c r="H500" s="49"/>
      <c r="I500" s="22">
        <v>3684.7</v>
      </c>
      <c r="J500" s="22">
        <v>3512.5</v>
      </c>
      <c r="K500" s="205">
        <v>95.3266208917958</v>
      </c>
      <c r="L500" s="215"/>
      <c r="M500" s="215"/>
    </row>
    <row r="501" spans="1:13" ht="30">
      <c r="A501" s="84" t="s">
        <v>196</v>
      </c>
      <c r="B501" s="208" t="s">
        <v>5</v>
      </c>
      <c r="C501" s="71" t="s">
        <v>99</v>
      </c>
      <c r="D501" s="70" t="s">
        <v>192</v>
      </c>
      <c r="E501" s="70" t="s">
        <v>114</v>
      </c>
      <c r="F501" s="70" t="s">
        <v>143</v>
      </c>
      <c r="G501" s="70" t="s">
        <v>197</v>
      </c>
      <c r="H501" s="70"/>
      <c r="I501" s="52">
        <v>1284.3000000000002</v>
      </c>
      <c r="J501" s="52">
        <v>1151.6</v>
      </c>
      <c r="K501" s="205">
        <v>89.66752316436968</v>
      </c>
      <c r="L501" s="215"/>
      <c r="M501" s="215"/>
    </row>
    <row r="502" spans="1:11" s="215" customFormat="1" ht="15">
      <c r="A502" s="81" t="s">
        <v>612</v>
      </c>
      <c r="B502" s="208" t="s">
        <v>5</v>
      </c>
      <c r="C502" s="71" t="s">
        <v>99</v>
      </c>
      <c r="D502" s="70" t="s">
        <v>192</v>
      </c>
      <c r="E502" s="70" t="s">
        <v>114</v>
      </c>
      <c r="F502" s="70" t="s">
        <v>143</v>
      </c>
      <c r="G502" s="70" t="s">
        <v>197</v>
      </c>
      <c r="H502" s="70" t="s">
        <v>611</v>
      </c>
      <c r="I502" s="52">
        <v>1284.3000000000002</v>
      </c>
      <c r="J502" s="52">
        <v>1151.6</v>
      </c>
      <c r="K502" s="205">
        <v>89.66752316436968</v>
      </c>
    </row>
    <row r="503" spans="1:11" s="215" customFormat="1" ht="30">
      <c r="A503" s="81" t="s">
        <v>198</v>
      </c>
      <c r="B503" s="208" t="s">
        <v>5</v>
      </c>
      <c r="C503" s="71" t="s">
        <v>99</v>
      </c>
      <c r="D503" s="70" t="s">
        <v>192</v>
      </c>
      <c r="E503" s="70" t="s">
        <v>114</v>
      </c>
      <c r="F503" s="70" t="s">
        <v>143</v>
      </c>
      <c r="G503" s="70" t="s">
        <v>199</v>
      </c>
      <c r="H503" s="70"/>
      <c r="I503" s="52">
        <v>134.7</v>
      </c>
      <c r="J503" s="52">
        <v>95.3</v>
      </c>
      <c r="K503" s="205">
        <v>70.74981440237565</v>
      </c>
    </row>
    <row r="504" spans="1:11" s="215" customFormat="1" ht="15">
      <c r="A504" s="81" t="s">
        <v>612</v>
      </c>
      <c r="B504" s="208" t="s">
        <v>5</v>
      </c>
      <c r="C504" s="71" t="s">
        <v>99</v>
      </c>
      <c r="D504" s="70" t="s">
        <v>192</v>
      </c>
      <c r="E504" s="70" t="s">
        <v>114</v>
      </c>
      <c r="F504" s="70" t="s">
        <v>143</v>
      </c>
      <c r="G504" s="70" t="s">
        <v>199</v>
      </c>
      <c r="H504" s="70" t="s">
        <v>611</v>
      </c>
      <c r="I504" s="52">
        <v>134.7</v>
      </c>
      <c r="J504" s="52">
        <v>95.3</v>
      </c>
      <c r="K504" s="205">
        <v>70.74981440237565</v>
      </c>
    </row>
    <row r="505" spans="1:11" s="215" customFormat="1" ht="30">
      <c r="A505" s="84" t="s">
        <v>200</v>
      </c>
      <c r="B505" s="208" t="s">
        <v>5</v>
      </c>
      <c r="C505" s="71" t="s">
        <v>99</v>
      </c>
      <c r="D505" s="70" t="s">
        <v>192</v>
      </c>
      <c r="E505" s="70" t="s">
        <v>114</v>
      </c>
      <c r="F505" s="70" t="s">
        <v>143</v>
      </c>
      <c r="G505" s="70" t="s">
        <v>201</v>
      </c>
      <c r="H505" s="70"/>
      <c r="I505" s="52">
        <v>2265.7</v>
      </c>
      <c r="J505" s="52">
        <v>2265.6</v>
      </c>
      <c r="K505" s="205">
        <v>99.9955863530035</v>
      </c>
    </row>
    <row r="506" spans="1:13" s="215" customFormat="1" ht="15">
      <c r="A506" s="82" t="s">
        <v>619</v>
      </c>
      <c r="B506" s="208" t="s">
        <v>5</v>
      </c>
      <c r="C506" s="71" t="s">
        <v>99</v>
      </c>
      <c r="D506" s="70" t="s">
        <v>192</v>
      </c>
      <c r="E506" s="70" t="s">
        <v>114</v>
      </c>
      <c r="F506" s="70" t="s">
        <v>143</v>
      </c>
      <c r="G506" s="70" t="s">
        <v>201</v>
      </c>
      <c r="H506" s="70" t="s">
        <v>620</v>
      </c>
      <c r="I506" s="52">
        <v>2265.7</v>
      </c>
      <c r="J506" s="52">
        <v>2265.6</v>
      </c>
      <c r="K506" s="205">
        <v>99.9955863530035</v>
      </c>
      <c r="L506" s="193"/>
      <c r="M506" s="193"/>
    </row>
    <row r="507" spans="1:13" s="215" customFormat="1" ht="33" customHeight="1" hidden="1">
      <c r="A507" s="120" t="s">
        <v>493</v>
      </c>
      <c r="B507" s="204">
        <v>110</v>
      </c>
      <c r="C507" s="66" t="s">
        <v>107</v>
      </c>
      <c r="D507" s="70"/>
      <c r="E507" s="70"/>
      <c r="F507" s="70"/>
      <c r="G507" s="70"/>
      <c r="H507" s="49"/>
      <c r="I507" s="22">
        <v>0</v>
      </c>
      <c r="J507" s="22">
        <v>0</v>
      </c>
      <c r="K507" s="205" t="e">
        <v>#DIV/0!</v>
      </c>
      <c r="L507" s="193"/>
      <c r="M507" s="193"/>
    </row>
    <row r="508" spans="1:13" s="215" customFormat="1" ht="15" hidden="1">
      <c r="A508" s="120" t="s">
        <v>110</v>
      </c>
      <c r="B508" s="204">
        <v>110</v>
      </c>
      <c r="C508" s="66" t="s">
        <v>111</v>
      </c>
      <c r="D508" s="108"/>
      <c r="E508" s="108"/>
      <c r="F508" s="108"/>
      <c r="G508" s="108"/>
      <c r="H508" s="49"/>
      <c r="I508" s="22">
        <v>0</v>
      </c>
      <c r="J508" s="22">
        <v>0</v>
      </c>
      <c r="K508" s="205" t="e">
        <v>#DIV/0!</v>
      </c>
      <c r="L508" s="193"/>
      <c r="M508" s="193"/>
    </row>
    <row r="509" spans="1:13" s="215" customFormat="1" ht="15" hidden="1">
      <c r="A509" s="95" t="s">
        <v>418</v>
      </c>
      <c r="B509" s="204">
        <v>110</v>
      </c>
      <c r="C509" s="66" t="s">
        <v>111</v>
      </c>
      <c r="D509" s="66" t="s">
        <v>419</v>
      </c>
      <c r="E509" s="66" t="s">
        <v>131</v>
      </c>
      <c r="F509" s="66" t="s">
        <v>132</v>
      </c>
      <c r="G509" s="66" t="s">
        <v>133</v>
      </c>
      <c r="H509" s="49"/>
      <c r="I509" s="22">
        <v>0</v>
      </c>
      <c r="J509" s="22">
        <v>0</v>
      </c>
      <c r="K509" s="205" t="e">
        <v>#DIV/0!</v>
      </c>
      <c r="L509" s="193"/>
      <c r="M509" s="193"/>
    </row>
    <row r="510" spans="1:13" s="215" customFormat="1" ht="15" hidden="1">
      <c r="A510" s="92" t="s">
        <v>387</v>
      </c>
      <c r="B510" s="204">
        <v>110</v>
      </c>
      <c r="C510" s="66" t="s">
        <v>111</v>
      </c>
      <c r="D510" s="66" t="s">
        <v>419</v>
      </c>
      <c r="E510" s="66" t="s">
        <v>315</v>
      </c>
      <c r="F510" s="66" t="s">
        <v>132</v>
      </c>
      <c r="G510" s="66" t="s">
        <v>133</v>
      </c>
      <c r="H510" s="49"/>
      <c r="I510" s="22">
        <v>0</v>
      </c>
      <c r="J510" s="22">
        <v>0</v>
      </c>
      <c r="K510" s="205" t="e">
        <v>#DIV/0!</v>
      </c>
      <c r="L510" s="193"/>
      <c r="M510" s="193"/>
    </row>
    <row r="511" spans="1:13" s="215" customFormat="1" ht="15" hidden="1">
      <c r="A511" s="92" t="s">
        <v>387</v>
      </c>
      <c r="B511" s="204">
        <v>110</v>
      </c>
      <c r="C511" s="66" t="s">
        <v>111</v>
      </c>
      <c r="D511" s="66" t="s">
        <v>419</v>
      </c>
      <c r="E511" s="66" t="s">
        <v>315</v>
      </c>
      <c r="F511" s="66" t="s">
        <v>130</v>
      </c>
      <c r="G511" s="66" t="s">
        <v>133</v>
      </c>
      <c r="H511" s="49"/>
      <c r="I511" s="22">
        <v>0</v>
      </c>
      <c r="J511" s="22">
        <v>0</v>
      </c>
      <c r="K511" s="205" t="e">
        <v>#DIV/0!</v>
      </c>
      <c r="L511" s="193"/>
      <c r="M511" s="193"/>
    </row>
    <row r="512" spans="1:13" s="215" customFormat="1" ht="60" hidden="1">
      <c r="A512" s="84" t="s">
        <v>949</v>
      </c>
      <c r="B512" s="212" t="s">
        <v>5</v>
      </c>
      <c r="C512" s="71" t="s">
        <v>111</v>
      </c>
      <c r="D512" s="70" t="s">
        <v>419</v>
      </c>
      <c r="E512" s="70" t="s">
        <v>315</v>
      </c>
      <c r="F512" s="70" t="s">
        <v>130</v>
      </c>
      <c r="G512" s="70" t="s">
        <v>950</v>
      </c>
      <c r="H512" s="99"/>
      <c r="I512" s="52">
        <v>0</v>
      </c>
      <c r="J512" s="52">
        <v>0</v>
      </c>
      <c r="K512" s="205" t="e">
        <v>#DIV/0!</v>
      </c>
      <c r="L512" s="193"/>
      <c r="M512" s="193"/>
    </row>
    <row r="513" spans="1:13" s="215" customFormat="1" ht="15" hidden="1">
      <c r="A513" s="82" t="s">
        <v>619</v>
      </c>
      <c r="B513" s="212" t="s">
        <v>5</v>
      </c>
      <c r="C513" s="71" t="s">
        <v>111</v>
      </c>
      <c r="D513" s="70" t="s">
        <v>419</v>
      </c>
      <c r="E513" s="70" t="s">
        <v>315</v>
      </c>
      <c r="F513" s="70" t="s">
        <v>130</v>
      </c>
      <c r="G513" s="70" t="s">
        <v>950</v>
      </c>
      <c r="H513" s="99">
        <v>500</v>
      </c>
      <c r="I513" s="52">
        <v>0</v>
      </c>
      <c r="J513" s="52"/>
      <c r="K513" s="205" t="e">
        <v>#DIV/0!</v>
      </c>
      <c r="L513" s="193"/>
      <c r="M513" s="193"/>
    </row>
    <row r="514" spans="1:13" s="215" customFormat="1" ht="28.5">
      <c r="A514" s="95" t="s">
        <v>112</v>
      </c>
      <c r="B514" s="204">
        <v>111</v>
      </c>
      <c r="C514" s="66"/>
      <c r="D514" s="49"/>
      <c r="E514" s="49"/>
      <c r="F514" s="49"/>
      <c r="G514" s="49"/>
      <c r="H514" s="49"/>
      <c r="I514" s="22">
        <v>289622.7</v>
      </c>
      <c r="J514" s="22">
        <v>282547</v>
      </c>
      <c r="K514" s="205">
        <v>97.55692492335717</v>
      </c>
      <c r="L514" s="193"/>
      <c r="M514" s="193"/>
    </row>
    <row r="515" spans="1:11" ht="15">
      <c r="A515" s="95" t="s">
        <v>20</v>
      </c>
      <c r="B515" s="204">
        <v>111</v>
      </c>
      <c r="C515" s="66" t="s">
        <v>21</v>
      </c>
      <c r="D515" s="49"/>
      <c r="E515" s="49"/>
      <c r="F515" s="49"/>
      <c r="G515" s="49"/>
      <c r="H515" s="226"/>
      <c r="I515" s="22">
        <v>35611.6</v>
      </c>
      <c r="J515" s="22">
        <v>30321.599999999995</v>
      </c>
      <c r="K515" s="205">
        <v>85.14528973705197</v>
      </c>
    </row>
    <row r="516" spans="1:13" ht="42.75">
      <c r="A516" s="95" t="s">
        <v>391</v>
      </c>
      <c r="B516" s="204">
        <v>111</v>
      </c>
      <c r="C516" s="66" t="s">
        <v>27</v>
      </c>
      <c r="D516" s="49"/>
      <c r="E516" s="49"/>
      <c r="F516" s="49"/>
      <c r="G516" s="49"/>
      <c r="H516" s="226"/>
      <c r="I516" s="22">
        <v>3763.8</v>
      </c>
      <c r="J516" s="22">
        <v>3763.8</v>
      </c>
      <c r="K516" s="205">
        <v>99.99999999999999</v>
      </c>
      <c r="L516" s="215"/>
      <c r="M516" s="215"/>
    </row>
    <row r="517" spans="1:11" ht="15">
      <c r="A517" s="95" t="s">
        <v>418</v>
      </c>
      <c r="B517" s="204">
        <v>111</v>
      </c>
      <c r="C517" s="66" t="s">
        <v>27</v>
      </c>
      <c r="D517" s="49" t="s">
        <v>419</v>
      </c>
      <c r="E517" s="49" t="s">
        <v>131</v>
      </c>
      <c r="F517" s="49" t="s">
        <v>132</v>
      </c>
      <c r="G517" s="49" t="s">
        <v>133</v>
      </c>
      <c r="H517" s="226"/>
      <c r="I517" s="22">
        <v>3763.8</v>
      </c>
      <c r="J517" s="22">
        <v>3763.8</v>
      </c>
      <c r="K517" s="205">
        <v>99.99999999999999</v>
      </c>
    </row>
    <row r="518" spans="1:11" s="215" customFormat="1" ht="14.25">
      <c r="A518" s="92" t="s">
        <v>387</v>
      </c>
      <c r="B518" s="204">
        <v>111</v>
      </c>
      <c r="C518" s="66" t="s">
        <v>27</v>
      </c>
      <c r="D518" s="49" t="s">
        <v>419</v>
      </c>
      <c r="E518" s="49" t="s">
        <v>315</v>
      </c>
      <c r="F518" s="49" t="s">
        <v>132</v>
      </c>
      <c r="G518" s="49" t="s">
        <v>133</v>
      </c>
      <c r="H518" s="226"/>
      <c r="I518" s="22">
        <v>3763.8</v>
      </c>
      <c r="J518" s="22">
        <v>3763.8</v>
      </c>
      <c r="K518" s="205">
        <v>99.99999999999999</v>
      </c>
    </row>
    <row r="519" spans="1:11" s="215" customFormat="1" ht="14.25">
      <c r="A519" s="93" t="s">
        <v>387</v>
      </c>
      <c r="B519" s="204">
        <v>111</v>
      </c>
      <c r="C519" s="66" t="s">
        <v>27</v>
      </c>
      <c r="D519" s="49" t="s">
        <v>419</v>
      </c>
      <c r="E519" s="49" t="s">
        <v>315</v>
      </c>
      <c r="F519" s="49" t="s">
        <v>130</v>
      </c>
      <c r="G519" s="49" t="s">
        <v>133</v>
      </c>
      <c r="H519" s="226"/>
      <c r="I519" s="22">
        <v>3763.8</v>
      </c>
      <c r="J519" s="22">
        <v>3763.8</v>
      </c>
      <c r="K519" s="205">
        <v>99.99999999999999</v>
      </c>
    </row>
    <row r="520" spans="1:11" s="215" customFormat="1" ht="48.75" customHeight="1">
      <c r="A520" s="81" t="s">
        <v>981</v>
      </c>
      <c r="B520" s="208">
        <v>111</v>
      </c>
      <c r="C520" s="71" t="s">
        <v>27</v>
      </c>
      <c r="D520" s="71" t="s">
        <v>419</v>
      </c>
      <c r="E520" s="71" t="s">
        <v>315</v>
      </c>
      <c r="F520" s="71" t="s">
        <v>130</v>
      </c>
      <c r="G520" s="71" t="s">
        <v>979</v>
      </c>
      <c r="H520" s="226"/>
      <c r="I520" s="52">
        <v>670</v>
      </c>
      <c r="J520" s="52">
        <v>670</v>
      </c>
      <c r="K520" s="205">
        <v>100</v>
      </c>
    </row>
    <row r="521" spans="1:11" s="215" customFormat="1" ht="16.5" customHeight="1">
      <c r="A521" s="82" t="s">
        <v>619</v>
      </c>
      <c r="B521" s="208">
        <v>111</v>
      </c>
      <c r="C521" s="71" t="s">
        <v>27</v>
      </c>
      <c r="D521" s="71" t="s">
        <v>419</v>
      </c>
      <c r="E521" s="71" t="s">
        <v>315</v>
      </c>
      <c r="F521" s="71" t="s">
        <v>130</v>
      </c>
      <c r="G521" s="71" t="s">
        <v>979</v>
      </c>
      <c r="H521" s="70" t="s">
        <v>620</v>
      </c>
      <c r="I521" s="52">
        <v>670</v>
      </c>
      <c r="J521" s="52">
        <v>670</v>
      </c>
      <c r="K521" s="205">
        <v>100</v>
      </c>
    </row>
    <row r="522" spans="1:11" s="215" customFormat="1" ht="45">
      <c r="A522" s="81" t="s">
        <v>900</v>
      </c>
      <c r="B522" s="208">
        <v>111</v>
      </c>
      <c r="C522" s="71" t="s">
        <v>27</v>
      </c>
      <c r="D522" s="70" t="s">
        <v>419</v>
      </c>
      <c r="E522" s="70" t="s">
        <v>315</v>
      </c>
      <c r="F522" s="70" t="s">
        <v>130</v>
      </c>
      <c r="G522" s="70" t="s">
        <v>893</v>
      </c>
      <c r="H522" s="227"/>
      <c r="I522" s="52">
        <v>1680</v>
      </c>
      <c r="J522" s="52">
        <v>1680</v>
      </c>
      <c r="K522" s="205">
        <v>100</v>
      </c>
    </row>
    <row r="523" spans="1:11" s="215" customFormat="1" ht="15">
      <c r="A523" s="82" t="s">
        <v>619</v>
      </c>
      <c r="B523" s="208">
        <v>111</v>
      </c>
      <c r="C523" s="71" t="s">
        <v>27</v>
      </c>
      <c r="D523" s="70" t="s">
        <v>419</v>
      </c>
      <c r="E523" s="70" t="s">
        <v>315</v>
      </c>
      <c r="F523" s="70" t="s">
        <v>130</v>
      </c>
      <c r="G523" s="70" t="s">
        <v>893</v>
      </c>
      <c r="H523" s="70" t="s">
        <v>620</v>
      </c>
      <c r="I523" s="52">
        <v>1680</v>
      </c>
      <c r="J523" s="52">
        <v>1680</v>
      </c>
      <c r="K523" s="205">
        <v>100</v>
      </c>
    </row>
    <row r="524" spans="1:11" s="215" customFormat="1" ht="47.25" customHeight="1">
      <c r="A524" s="84" t="s">
        <v>949</v>
      </c>
      <c r="B524" s="208">
        <v>111</v>
      </c>
      <c r="C524" s="71" t="s">
        <v>27</v>
      </c>
      <c r="D524" s="70" t="s">
        <v>419</v>
      </c>
      <c r="E524" s="70" t="s">
        <v>315</v>
      </c>
      <c r="F524" s="70" t="s">
        <v>130</v>
      </c>
      <c r="G524" s="70" t="s">
        <v>950</v>
      </c>
      <c r="H524" s="227"/>
      <c r="I524" s="52">
        <v>1413.8000000000002</v>
      </c>
      <c r="J524" s="52">
        <v>1413.8</v>
      </c>
      <c r="K524" s="205">
        <v>99.99999999999999</v>
      </c>
    </row>
    <row r="525" spans="1:11" s="215" customFormat="1" ht="18.75" customHeight="1">
      <c r="A525" s="82" t="s">
        <v>619</v>
      </c>
      <c r="B525" s="208">
        <v>111</v>
      </c>
      <c r="C525" s="71" t="s">
        <v>27</v>
      </c>
      <c r="D525" s="70" t="s">
        <v>419</v>
      </c>
      <c r="E525" s="70" t="s">
        <v>315</v>
      </c>
      <c r="F525" s="70" t="s">
        <v>130</v>
      </c>
      <c r="G525" s="70" t="s">
        <v>950</v>
      </c>
      <c r="H525" s="70" t="s">
        <v>620</v>
      </c>
      <c r="I525" s="52">
        <v>1413.8000000000002</v>
      </c>
      <c r="J525" s="52">
        <v>1413.8</v>
      </c>
      <c r="K525" s="205">
        <v>99.99999999999999</v>
      </c>
    </row>
    <row r="526" spans="1:11" s="215" customFormat="1" ht="33" customHeight="1" hidden="1">
      <c r="A526" s="79" t="s">
        <v>460</v>
      </c>
      <c r="B526" s="208">
        <v>111</v>
      </c>
      <c r="C526" s="71" t="s">
        <v>27</v>
      </c>
      <c r="D526" s="70" t="s">
        <v>419</v>
      </c>
      <c r="E526" s="70" t="s">
        <v>315</v>
      </c>
      <c r="F526" s="70" t="s">
        <v>130</v>
      </c>
      <c r="G526" s="70" t="s">
        <v>461</v>
      </c>
      <c r="H526" s="227"/>
      <c r="I526" s="52">
        <v>0</v>
      </c>
      <c r="J526" s="52">
        <v>0</v>
      </c>
      <c r="K526" s="205" t="e">
        <v>#DIV/0!</v>
      </c>
    </row>
    <row r="527" spans="1:11" s="215" customFormat="1" ht="23.25" customHeight="1" hidden="1">
      <c r="A527" s="82" t="s">
        <v>619</v>
      </c>
      <c r="B527" s="208">
        <v>111</v>
      </c>
      <c r="C527" s="71" t="s">
        <v>27</v>
      </c>
      <c r="D527" s="70" t="s">
        <v>419</v>
      </c>
      <c r="E527" s="70" t="s">
        <v>315</v>
      </c>
      <c r="F527" s="70" t="s">
        <v>130</v>
      </c>
      <c r="G527" s="70" t="s">
        <v>461</v>
      </c>
      <c r="H527" s="70" t="s">
        <v>620</v>
      </c>
      <c r="I527" s="52"/>
      <c r="J527" s="52"/>
      <c r="K527" s="205" t="e">
        <v>#DIV/0!</v>
      </c>
    </row>
    <row r="528" spans="1:11" s="215" customFormat="1" ht="30" customHeight="1">
      <c r="A528" s="93" t="s">
        <v>30</v>
      </c>
      <c r="B528" s="204">
        <v>111</v>
      </c>
      <c r="C528" s="66" t="s">
        <v>31</v>
      </c>
      <c r="D528" s="49"/>
      <c r="E528" s="49"/>
      <c r="F528" s="49"/>
      <c r="G528" s="49"/>
      <c r="H528" s="226"/>
      <c r="I528" s="22">
        <v>26491.399999999998</v>
      </c>
      <c r="J528" s="22">
        <v>26475.299999999996</v>
      </c>
      <c r="K528" s="205">
        <v>99.93922555999305</v>
      </c>
    </row>
    <row r="529" spans="1:13" s="215" customFormat="1" ht="42.75">
      <c r="A529" s="95" t="s">
        <v>156</v>
      </c>
      <c r="B529" s="204">
        <v>111</v>
      </c>
      <c r="C529" s="66" t="s">
        <v>31</v>
      </c>
      <c r="D529" s="49" t="s">
        <v>157</v>
      </c>
      <c r="E529" s="49" t="s">
        <v>131</v>
      </c>
      <c r="F529" s="49" t="s">
        <v>132</v>
      </c>
      <c r="G529" s="49" t="s">
        <v>133</v>
      </c>
      <c r="H529" s="49"/>
      <c r="I529" s="22">
        <v>129.5</v>
      </c>
      <c r="J529" s="22">
        <v>129.5</v>
      </c>
      <c r="K529" s="205">
        <v>100</v>
      </c>
      <c r="M529" s="228"/>
    </row>
    <row r="530" spans="1:11" s="215" customFormat="1" ht="46.5" customHeight="1">
      <c r="A530" s="92" t="s">
        <v>158</v>
      </c>
      <c r="B530" s="204">
        <v>111</v>
      </c>
      <c r="C530" s="66" t="s">
        <v>31</v>
      </c>
      <c r="D530" s="49" t="s">
        <v>157</v>
      </c>
      <c r="E530" s="49" t="s">
        <v>114</v>
      </c>
      <c r="F530" s="49" t="s">
        <v>132</v>
      </c>
      <c r="G530" s="49" t="s">
        <v>133</v>
      </c>
      <c r="H530" s="49"/>
      <c r="I530" s="22">
        <v>29.5</v>
      </c>
      <c r="J530" s="22">
        <v>29.5</v>
      </c>
      <c r="K530" s="205">
        <v>100</v>
      </c>
    </row>
    <row r="531" spans="1:11" s="215" customFormat="1" ht="42.75">
      <c r="A531" s="93" t="s">
        <v>159</v>
      </c>
      <c r="B531" s="204">
        <v>111</v>
      </c>
      <c r="C531" s="66" t="s">
        <v>31</v>
      </c>
      <c r="D531" s="49" t="s">
        <v>157</v>
      </c>
      <c r="E531" s="49" t="s">
        <v>114</v>
      </c>
      <c r="F531" s="49" t="s">
        <v>130</v>
      </c>
      <c r="G531" s="49" t="s">
        <v>133</v>
      </c>
      <c r="H531" s="49"/>
      <c r="I531" s="22">
        <v>29.5</v>
      </c>
      <c r="J531" s="22">
        <v>29.5</v>
      </c>
      <c r="K531" s="205">
        <v>100</v>
      </c>
    </row>
    <row r="532" spans="1:11" ht="45">
      <c r="A532" s="81" t="s">
        <v>162</v>
      </c>
      <c r="B532" s="208">
        <v>111</v>
      </c>
      <c r="C532" s="71" t="s">
        <v>31</v>
      </c>
      <c r="D532" s="70" t="s">
        <v>157</v>
      </c>
      <c r="E532" s="70" t="s">
        <v>114</v>
      </c>
      <c r="F532" s="70" t="s">
        <v>130</v>
      </c>
      <c r="G532" s="70" t="s">
        <v>163</v>
      </c>
      <c r="H532" s="70"/>
      <c r="I532" s="52">
        <v>29.5</v>
      </c>
      <c r="J532" s="52">
        <v>29.5</v>
      </c>
      <c r="K532" s="205">
        <v>100</v>
      </c>
    </row>
    <row r="533" spans="1:13" ht="45">
      <c r="A533" s="81" t="s">
        <v>609</v>
      </c>
      <c r="B533" s="208">
        <v>111</v>
      </c>
      <c r="C533" s="71" t="s">
        <v>31</v>
      </c>
      <c r="D533" s="70" t="s">
        <v>157</v>
      </c>
      <c r="E533" s="70" t="s">
        <v>114</v>
      </c>
      <c r="F533" s="70" t="s">
        <v>130</v>
      </c>
      <c r="G533" s="70" t="s">
        <v>163</v>
      </c>
      <c r="H533" s="70" t="s">
        <v>610</v>
      </c>
      <c r="I533" s="52">
        <v>29.5</v>
      </c>
      <c r="J533" s="52">
        <v>29.5</v>
      </c>
      <c r="K533" s="205">
        <v>100</v>
      </c>
      <c r="L533" s="215"/>
      <c r="M533" s="215"/>
    </row>
    <row r="534" spans="1:13" s="215" customFormat="1" ht="28.5">
      <c r="A534" s="87" t="s">
        <v>849</v>
      </c>
      <c r="B534" s="204">
        <v>111</v>
      </c>
      <c r="C534" s="66" t="s">
        <v>31</v>
      </c>
      <c r="D534" s="49" t="s">
        <v>157</v>
      </c>
      <c r="E534" s="49" t="s">
        <v>117</v>
      </c>
      <c r="F534" s="49" t="s">
        <v>132</v>
      </c>
      <c r="G534" s="66" t="s">
        <v>133</v>
      </c>
      <c r="H534" s="65"/>
      <c r="I534" s="22">
        <v>100</v>
      </c>
      <c r="J534" s="22">
        <v>100</v>
      </c>
      <c r="K534" s="205">
        <v>100</v>
      </c>
      <c r="L534" s="206"/>
      <c r="M534" s="206"/>
    </row>
    <row r="535" spans="1:13" ht="28.5">
      <c r="A535" s="87" t="s">
        <v>782</v>
      </c>
      <c r="B535" s="204">
        <v>111</v>
      </c>
      <c r="C535" s="66" t="s">
        <v>31</v>
      </c>
      <c r="D535" s="49" t="s">
        <v>157</v>
      </c>
      <c r="E535" s="49" t="s">
        <v>117</v>
      </c>
      <c r="F535" s="49" t="s">
        <v>130</v>
      </c>
      <c r="G535" s="66" t="s">
        <v>133</v>
      </c>
      <c r="H535" s="65"/>
      <c r="I535" s="52">
        <v>100</v>
      </c>
      <c r="J535" s="52">
        <v>100</v>
      </c>
      <c r="K535" s="205">
        <v>100</v>
      </c>
      <c r="L535" s="206"/>
      <c r="M535" s="206"/>
    </row>
    <row r="536" spans="1:13" ht="30">
      <c r="A536" s="58" t="s">
        <v>783</v>
      </c>
      <c r="B536" s="208">
        <v>111</v>
      </c>
      <c r="C536" s="71" t="s">
        <v>31</v>
      </c>
      <c r="D536" s="70" t="s">
        <v>157</v>
      </c>
      <c r="E536" s="70" t="s">
        <v>117</v>
      </c>
      <c r="F536" s="70" t="s">
        <v>130</v>
      </c>
      <c r="G536" s="71" t="s">
        <v>784</v>
      </c>
      <c r="H536" s="86"/>
      <c r="I536" s="52">
        <v>100</v>
      </c>
      <c r="J536" s="52">
        <v>100</v>
      </c>
      <c r="K536" s="205">
        <v>100</v>
      </c>
      <c r="L536" s="206"/>
      <c r="M536" s="206"/>
    </row>
    <row r="537" spans="1:13" ht="15">
      <c r="A537" s="77" t="s">
        <v>612</v>
      </c>
      <c r="B537" s="208">
        <v>111</v>
      </c>
      <c r="C537" s="71" t="s">
        <v>31</v>
      </c>
      <c r="D537" s="70" t="s">
        <v>157</v>
      </c>
      <c r="E537" s="70" t="s">
        <v>117</v>
      </c>
      <c r="F537" s="70" t="s">
        <v>130</v>
      </c>
      <c r="G537" s="71" t="s">
        <v>784</v>
      </c>
      <c r="H537" s="86">
        <v>200</v>
      </c>
      <c r="I537" s="88">
        <v>100</v>
      </c>
      <c r="J537" s="88">
        <v>100</v>
      </c>
      <c r="K537" s="205">
        <v>100</v>
      </c>
      <c r="L537" s="206"/>
      <c r="M537" s="206"/>
    </row>
    <row r="538" spans="1:11" ht="42.75">
      <c r="A538" s="80" t="s">
        <v>317</v>
      </c>
      <c r="B538" s="204">
        <v>111</v>
      </c>
      <c r="C538" s="66" t="s">
        <v>31</v>
      </c>
      <c r="D538" s="49" t="s">
        <v>286</v>
      </c>
      <c r="E538" s="49" t="s">
        <v>131</v>
      </c>
      <c r="F538" s="49" t="s">
        <v>132</v>
      </c>
      <c r="G538" s="49" t="s">
        <v>133</v>
      </c>
      <c r="H538" s="49"/>
      <c r="I538" s="22">
        <v>80</v>
      </c>
      <c r="J538" s="22">
        <v>80</v>
      </c>
      <c r="K538" s="205">
        <v>100</v>
      </c>
    </row>
    <row r="539" spans="1:13" s="215" customFormat="1" ht="28.5">
      <c r="A539" s="68" t="s">
        <v>717</v>
      </c>
      <c r="B539" s="204">
        <v>111</v>
      </c>
      <c r="C539" s="66" t="s">
        <v>31</v>
      </c>
      <c r="D539" s="49" t="s">
        <v>286</v>
      </c>
      <c r="E539" s="49" t="s">
        <v>117</v>
      </c>
      <c r="F539" s="49" t="s">
        <v>132</v>
      </c>
      <c r="G539" s="49" t="s">
        <v>133</v>
      </c>
      <c r="H539" s="49"/>
      <c r="I539" s="22">
        <v>80</v>
      </c>
      <c r="J539" s="22">
        <v>80</v>
      </c>
      <c r="K539" s="205">
        <v>100</v>
      </c>
      <c r="L539" s="193"/>
      <c r="M539" s="193"/>
    </row>
    <row r="540" spans="1:11" s="215" customFormat="1" ht="18" customHeight="1">
      <c r="A540" s="92" t="s">
        <v>718</v>
      </c>
      <c r="B540" s="204" t="s">
        <v>6</v>
      </c>
      <c r="C540" s="66" t="s">
        <v>31</v>
      </c>
      <c r="D540" s="49" t="s">
        <v>286</v>
      </c>
      <c r="E540" s="49" t="s">
        <v>117</v>
      </c>
      <c r="F540" s="49" t="s">
        <v>130</v>
      </c>
      <c r="G540" s="49" t="s">
        <v>133</v>
      </c>
      <c r="H540" s="49"/>
      <c r="I540" s="22">
        <v>80</v>
      </c>
      <c r="J540" s="22">
        <v>80</v>
      </c>
      <c r="K540" s="205">
        <v>100</v>
      </c>
    </row>
    <row r="541" spans="1:11" ht="30">
      <c r="A541" s="84" t="s">
        <v>329</v>
      </c>
      <c r="B541" s="208" t="s">
        <v>6</v>
      </c>
      <c r="C541" s="71" t="s">
        <v>31</v>
      </c>
      <c r="D541" s="70" t="s">
        <v>286</v>
      </c>
      <c r="E541" s="70" t="s">
        <v>117</v>
      </c>
      <c r="F541" s="70" t="s">
        <v>130</v>
      </c>
      <c r="G541" s="70" t="s">
        <v>330</v>
      </c>
      <c r="H541" s="70"/>
      <c r="I541" s="52">
        <v>80</v>
      </c>
      <c r="J541" s="52">
        <v>80</v>
      </c>
      <c r="K541" s="205">
        <v>100</v>
      </c>
    </row>
    <row r="542" spans="1:11" ht="15">
      <c r="A542" s="81" t="s">
        <v>612</v>
      </c>
      <c r="B542" s="208" t="s">
        <v>6</v>
      </c>
      <c r="C542" s="71" t="s">
        <v>31</v>
      </c>
      <c r="D542" s="70" t="s">
        <v>286</v>
      </c>
      <c r="E542" s="70" t="s">
        <v>117</v>
      </c>
      <c r="F542" s="70" t="s">
        <v>130</v>
      </c>
      <c r="G542" s="70" t="s">
        <v>330</v>
      </c>
      <c r="H542" s="70" t="s">
        <v>611</v>
      </c>
      <c r="I542" s="52">
        <v>80</v>
      </c>
      <c r="J542" s="52">
        <v>80</v>
      </c>
      <c r="K542" s="205">
        <v>100</v>
      </c>
    </row>
    <row r="543" spans="1:11" ht="28.5">
      <c r="A543" s="95" t="s">
        <v>384</v>
      </c>
      <c r="B543" s="204" t="s">
        <v>6</v>
      </c>
      <c r="C543" s="66" t="s">
        <v>31</v>
      </c>
      <c r="D543" s="66" t="s">
        <v>385</v>
      </c>
      <c r="E543" s="66" t="s">
        <v>131</v>
      </c>
      <c r="F543" s="66" t="s">
        <v>132</v>
      </c>
      <c r="G543" s="66" t="s">
        <v>133</v>
      </c>
      <c r="H543" s="65"/>
      <c r="I543" s="22">
        <v>26281.899999999998</v>
      </c>
      <c r="J543" s="22">
        <v>26265.799999999996</v>
      </c>
      <c r="K543" s="205">
        <v>99.9387411108025</v>
      </c>
    </row>
    <row r="544" spans="1:11" ht="18.75" customHeight="1">
      <c r="A544" s="92" t="s">
        <v>485</v>
      </c>
      <c r="B544" s="204" t="s">
        <v>6</v>
      </c>
      <c r="C544" s="66" t="s">
        <v>31</v>
      </c>
      <c r="D544" s="49" t="s">
        <v>385</v>
      </c>
      <c r="E544" s="49" t="s">
        <v>117</v>
      </c>
      <c r="F544" s="49" t="s">
        <v>132</v>
      </c>
      <c r="G544" s="49" t="s">
        <v>133</v>
      </c>
      <c r="H544" s="49"/>
      <c r="I544" s="22">
        <v>26281.899999999998</v>
      </c>
      <c r="J544" s="22">
        <v>26265.799999999996</v>
      </c>
      <c r="K544" s="205">
        <v>99.9387411108025</v>
      </c>
    </row>
    <row r="545" spans="1:11" s="215" customFormat="1" ht="14.25">
      <c r="A545" s="93" t="s">
        <v>387</v>
      </c>
      <c r="B545" s="204" t="s">
        <v>6</v>
      </c>
      <c r="C545" s="66" t="s">
        <v>31</v>
      </c>
      <c r="D545" s="66" t="s">
        <v>385</v>
      </c>
      <c r="E545" s="66" t="s">
        <v>117</v>
      </c>
      <c r="F545" s="66" t="s">
        <v>130</v>
      </c>
      <c r="G545" s="66" t="s">
        <v>133</v>
      </c>
      <c r="H545" s="65"/>
      <c r="I545" s="22">
        <v>26281.899999999998</v>
      </c>
      <c r="J545" s="22">
        <v>26265.799999999996</v>
      </c>
      <c r="K545" s="205">
        <v>99.9387411108025</v>
      </c>
    </row>
    <row r="546" spans="1:13" ht="15">
      <c r="A546" s="81" t="s">
        <v>388</v>
      </c>
      <c r="B546" s="208" t="s">
        <v>6</v>
      </c>
      <c r="C546" s="71" t="s">
        <v>31</v>
      </c>
      <c r="D546" s="71" t="s">
        <v>385</v>
      </c>
      <c r="E546" s="71" t="s">
        <v>117</v>
      </c>
      <c r="F546" s="71" t="s">
        <v>130</v>
      </c>
      <c r="G546" s="71" t="s">
        <v>389</v>
      </c>
      <c r="H546" s="86"/>
      <c r="I546" s="52">
        <v>21829.3</v>
      </c>
      <c r="J546" s="52">
        <v>21813.199999999997</v>
      </c>
      <c r="K546" s="205">
        <v>99.92624591718469</v>
      </c>
      <c r="L546" s="215"/>
      <c r="M546" s="215"/>
    </row>
    <row r="547" spans="1:13" ht="45">
      <c r="A547" s="81" t="s">
        <v>609</v>
      </c>
      <c r="B547" s="208" t="s">
        <v>6</v>
      </c>
      <c r="C547" s="71" t="s">
        <v>31</v>
      </c>
      <c r="D547" s="71" t="s">
        <v>385</v>
      </c>
      <c r="E547" s="71" t="s">
        <v>117</v>
      </c>
      <c r="F547" s="71" t="s">
        <v>130</v>
      </c>
      <c r="G547" s="71" t="s">
        <v>389</v>
      </c>
      <c r="H547" s="86">
        <v>100</v>
      </c>
      <c r="I547" s="52">
        <v>20970.1</v>
      </c>
      <c r="J547" s="52">
        <v>20970.1</v>
      </c>
      <c r="K547" s="205">
        <v>100</v>
      </c>
      <c r="L547" s="215"/>
      <c r="M547" s="215"/>
    </row>
    <row r="548" spans="1:11" s="215" customFormat="1" ht="15">
      <c r="A548" s="81" t="s">
        <v>612</v>
      </c>
      <c r="B548" s="208" t="s">
        <v>6</v>
      </c>
      <c r="C548" s="71" t="s">
        <v>31</v>
      </c>
      <c r="D548" s="71" t="s">
        <v>385</v>
      </c>
      <c r="E548" s="71" t="s">
        <v>117</v>
      </c>
      <c r="F548" s="71" t="s">
        <v>130</v>
      </c>
      <c r="G548" s="71" t="s">
        <v>389</v>
      </c>
      <c r="H548" s="86">
        <v>200</v>
      </c>
      <c r="I548" s="52">
        <v>839.2</v>
      </c>
      <c r="J548" s="52">
        <v>823.1</v>
      </c>
      <c r="K548" s="205">
        <v>98.08150619637749</v>
      </c>
    </row>
    <row r="549" spans="1:13" s="215" customFormat="1" ht="15">
      <c r="A549" s="81" t="s">
        <v>613</v>
      </c>
      <c r="B549" s="208" t="s">
        <v>6</v>
      </c>
      <c r="C549" s="71" t="s">
        <v>31</v>
      </c>
      <c r="D549" s="71" t="s">
        <v>385</v>
      </c>
      <c r="E549" s="71" t="s">
        <v>117</v>
      </c>
      <c r="F549" s="71" t="s">
        <v>130</v>
      </c>
      <c r="G549" s="71" t="s">
        <v>389</v>
      </c>
      <c r="H549" s="86">
        <v>800</v>
      </c>
      <c r="I549" s="52">
        <v>20</v>
      </c>
      <c r="J549" s="52">
        <v>20</v>
      </c>
      <c r="K549" s="205">
        <v>100</v>
      </c>
      <c r="L549" s="193"/>
      <c r="M549" s="193"/>
    </row>
    <row r="550" spans="1:13" s="215" customFormat="1" ht="30">
      <c r="A550" s="81" t="s">
        <v>393</v>
      </c>
      <c r="B550" s="208" t="s">
        <v>6</v>
      </c>
      <c r="C550" s="71" t="s">
        <v>31</v>
      </c>
      <c r="D550" s="71" t="s">
        <v>385</v>
      </c>
      <c r="E550" s="71" t="s">
        <v>117</v>
      </c>
      <c r="F550" s="71" t="s">
        <v>130</v>
      </c>
      <c r="G550" s="71" t="s">
        <v>394</v>
      </c>
      <c r="H550" s="86"/>
      <c r="I550" s="52">
        <v>2340.6</v>
      </c>
      <c r="J550" s="52">
        <v>2340.6</v>
      </c>
      <c r="K550" s="205">
        <v>100</v>
      </c>
      <c r="L550" s="193"/>
      <c r="M550" s="193"/>
    </row>
    <row r="551" spans="1:11" ht="45">
      <c r="A551" s="81" t="s">
        <v>609</v>
      </c>
      <c r="B551" s="208" t="s">
        <v>6</v>
      </c>
      <c r="C551" s="71" t="s">
        <v>31</v>
      </c>
      <c r="D551" s="71" t="s">
        <v>385</v>
      </c>
      <c r="E551" s="71" t="s">
        <v>117</v>
      </c>
      <c r="F551" s="71" t="s">
        <v>130</v>
      </c>
      <c r="G551" s="71" t="s">
        <v>394</v>
      </c>
      <c r="H551" s="86">
        <v>100</v>
      </c>
      <c r="I551" s="52">
        <v>2340.6</v>
      </c>
      <c r="J551" s="52">
        <v>2340.6</v>
      </c>
      <c r="K551" s="205">
        <v>100</v>
      </c>
    </row>
    <row r="552" spans="1:11" ht="33.75" customHeight="1">
      <c r="A552" s="81" t="s">
        <v>980</v>
      </c>
      <c r="B552" s="208">
        <v>111</v>
      </c>
      <c r="C552" s="71" t="s">
        <v>31</v>
      </c>
      <c r="D552" s="71" t="s">
        <v>385</v>
      </c>
      <c r="E552" s="71" t="s">
        <v>117</v>
      </c>
      <c r="F552" s="71" t="s">
        <v>130</v>
      </c>
      <c r="G552" s="71" t="s">
        <v>979</v>
      </c>
      <c r="H552" s="86"/>
      <c r="I552" s="52">
        <v>309.2</v>
      </c>
      <c r="J552" s="52">
        <v>309.2</v>
      </c>
      <c r="K552" s="205">
        <v>100</v>
      </c>
    </row>
    <row r="553" spans="1:11" ht="45">
      <c r="A553" s="81" t="s">
        <v>609</v>
      </c>
      <c r="B553" s="208">
        <v>111</v>
      </c>
      <c r="C553" s="71" t="s">
        <v>31</v>
      </c>
      <c r="D553" s="71" t="s">
        <v>385</v>
      </c>
      <c r="E553" s="71" t="s">
        <v>117</v>
      </c>
      <c r="F553" s="71" t="s">
        <v>130</v>
      </c>
      <c r="G553" s="71" t="s">
        <v>979</v>
      </c>
      <c r="H553" s="86">
        <v>100</v>
      </c>
      <c r="I553" s="52">
        <v>309.2</v>
      </c>
      <c r="J553" s="52">
        <v>309.2</v>
      </c>
      <c r="K553" s="205">
        <v>100</v>
      </c>
    </row>
    <row r="554" spans="1:11" ht="45">
      <c r="A554" s="81" t="s">
        <v>892</v>
      </c>
      <c r="B554" s="208" t="s">
        <v>6</v>
      </c>
      <c r="C554" s="71" t="s">
        <v>31</v>
      </c>
      <c r="D554" s="71" t="s">
        <v>385</v>
      </c>
      <c r="E554" s="71" t="s">
        <v>117</v>
      </c>
      <c r="F554" s="71" t="s">
        <v>130</v>
      </c>
      <c r="G554" s="71" t="s">
        <v>893</v>
      </c>
      <c r="H554" s="86"/>
      <c r="I554" s="52">
        <v>1306</v>
      </c>
      <c r="J554" s="52">
        <v>1306</v>
      </c>
      <c r="K554" s="205">
        <v>100</v>
      </c>
    </row>
    <row r="555" spans="1:11" ht="15">
      <c r="A555" s="81" t="s">
        <v>612</v>
      </c>
      <c r="B555" s="208" t="s">
        <v>6</v>
      </c>
      <c r="C555" s="71" t="s">
        <v>31</v>
      </c>
      <c r="D555" s="71" t="s">
        <v>385</v>
      </c>
      <c r="E555" s="71" t="s">
        <v>117</v>
      </c>
      <c r="F555" s="71" t="s">
        <v>130</v>
      </c>
      <c r="G555" s="71" t="s">
        <v>893</v>
      </c>
      <c r="H555" s="86">
        <v>200</v>
      </c>
      <c r="I555" s="52">
        <v>1306</v>
      </c>
      <c r="J555" s="52">
        <v>1306</v>
      </c>
      <c r="K555" s="205">
        <v>100</v>
      </c>
    </row>
    <row r="556" spans="1:13" ht="45" hidden="1">
      <c r="A556" s="81" t="s">
        <v>162</v>
      </c>
      <c r="B556" s="208" t="s">
        <v>6</v>
      </c>
      <c r="C556" s="71" t="s">
        <v>31</v>
      </c>
      <c r="D556" s="71" t="s">
        <v>385</v>
      </c>
      <c r="E556" s="71" t="s">
        <v>117</v>
      </c>
      <c r="F556" s="71" t="s">
        <v>130</v>
      </c>
      <c r="G556" s="71" t="s">
        <v>163</v>
      </c>
      <c r="H556" s="86"/>
      <c r="I556" s="52">
        <v>0</v>
      </c>
      <c r="J556" s="52">
        <v>0</v>
      </c>
      <c r="K556" s="205" t="e">
        <v>#DIV/0!</v>
      </c>
      <c r="L556" s="215"/>
      <c r="M556" s="215"/>
    </row>
    <row r="557" spans="1:13" ht="18.75" customHeight="1" hidden="1">
      <c r="A557" s="81" t="s">
        <v>609</v>
      </c>
      <c r="B557" s="208" t="s">
        <v>6</v>
      </c>
      <c r="C557" s="71" t="s">
        <v>31</v>
      </c>
      <c r="D557" s="71" t="s">
        <v>385</v>
      </c>
      <c r="E557" s="71" t="s">
        <v>117</v>
      </c>
      <c r="F557" s="71" t="s">
        <v>130</v>
      </c>
      <c r="G557" s="71" t="s">
        <v>163</v>
      </c>
      <c r="H557" s="86">
        <v>100</v>
      </c>
      <c r="I557" s="52"/>
      <c r="J557" s="229"/>
      <c r="K557" s="205" t="e">
        <v>#DIV/0!</v>
      </c>
      <c r="L557" s="215"/>
      <c r="M557" s="215"/>
    </row>
    <row r="558" spans="1:13" ht="47.25" customHeight="1">
      <c r="A558" s="84" t="s">
        <v>951</v>
      </c>
      <c r="B558" s="208" t="s">
        <v>6</v>
      </c>
      <c r="C558" s="71" t="s">
        <v>31</v>
      </c>
      <c r="D558" s="71" t="s">
        <v>385</v>
      </c>
      <c r="E558" s="71" t="s">
        <v>117</v>
      </c>
      <c r="F558" s="71" t="s">
        <v>130</v>
      </c>
      <c r="G558" s="71" t="s">
        <v>950</v>
      </c>
      <c r="H558" s="86"/>
      <c r="I558" s="52">
        <v>496.8</v>
      </c>
      <c r="J558" s="52">
        <v>496.8</v>
      </c>
      <c r="K558" s="205">
        <v>100</v>
      </c>
      <c r="L558" s="215"/>
      <c r="M558" s="215"/>
    </row>
    <row r="559" spans="1:13" ht="47.25" customHeight="1">
      <c r="A559" s="81" t="s">
        <v>609</v>
      </c>
      <c r="B559" s="208" t="s">
        <v>6</v>
      </c>
      <c r="C559" s="71" t="s">
        <v>31</v>
      </c>
      <c r="D559" s="71" t="s">
        <v>385</v>
      </c>
      <c r="E559" s="71" t="s">
        <v>117</v>
      </c>
      <c r="F559" s="71" t="s">
        <v>130</v>
      </c>
      <c r="G559" s="71" t="s">
        <v>950</v>
      </c>
      <c r="H559" s="86">
        <v>100</v>
      </c>
      <c r="I559" s="99">
        <v>496.8</v>
      </c>
      <c r="J559" s="99">
        <v>496.8</v>
      </c>
      <c r="K559" s="205">
        <v>100</v>
      </c>
      <c r="L559" s="215"/>
      <c r="M559" s="215"/>
    </row>
    <row r="560" spans="1:13" s="215" customFormat="1" ht="30" hidden="1">
      <c r="A560" s="81" t="s">
        <v>491</v>
      </c>
      <c r="B560" s="212" t="s">
        <v>6</v>
      </c>
      <c r="C560" s="71" t="s">
        <v>31</v>
      </c>
      <c r="D560" s="71" t="s">
        <v>385</v>
      </c>
      <c r="E560" s="71" t="s">
        <v>117</v>
      </c>
      <c r="F560" s="71" t="s">
        <v>130</v>
      </c>
      <c r="G560" s="71" t="s">
        <v>410</v>
      </c>
      <c r="H560" s="99"/>
      <c r="I560" s="213">
        <v>0</v>
      </c>
      <c r="J560" s="213">
        <v>0</v>
      </c>
      <c r="K560" s="205" t="e">
        <v>#DIV/0!</v>
      </c>
      <c r="L560" s="193"/>
      <c r="M560" s="193"/>
    </row>
    <row r="561" spans="1:13" s="215" customFormat="1" ht="45" hidden="1">
      <c r="A561" s="81" t="s">
        <v>609</v>
      </c>
      <c r="B561" s="212" t="s">
        <v>6</v>
      </c>
      <c r="C561" s="71" t="s">
        <v>31</v>
      </c>
      <c r="D561" s="71" t="s">
        <v>385</v>
      </c>
      <c r="E561" s="71" t="s">
        <v>117</v>
      </c>
      <c r="F561" s="71" t="s">
        <v>130</v>
      </c>
      <c r="G561" s="71" t="s">
        <v>410</v>
      </c>
      <c r="H561" s="99">
        <v>100</v>
      </c>
      <c r="I561" s="213"/>
      <c r="J561" s="213"/>
      <c r="K561" s="205" t="e">
        <v>#DIV/0!</v>
      </c>
      <c r="L561" s="193"/>
      <c r="M561" s="193"/>
    </row>
    <row r="562" spans="1:11" ht="15" hidden="1">
      <c r="A562" s="81" t="s">
        <v>612</v>
      </c>
      <c r="B562" s="212" t="s">
        <v>6</v>
      </c>
      <c r="C562" s="71" t="s">
        <v>31</v>
      </c>
      <c r="D562" s="71" t="s">
        <v>385</v>
      </c>
      <c r="E562" s="71" t="s">
        <v>117</v>
      </c>
      <c r="F562" s="71" t="s">
        <v>130</v>
      </c>
      <c r="G562" s="71" t="s">
        <v>410</v>
      </c>
      <c r="H562" s="99">
        <v>200</v>
      </c>
      <c r="I562" s="213"/>
      <c r="J562" s="213"/>
      <c r="K562" s="205" t="e">
        <v>#DIV/0!</v>
      </c>
    </row>
    <row r="563" spans="1:11" ht="15" hidden="1">
      <c r="A563" s="93" t="s">
        <v>425</v>
      </c>
      <c r="B563" s="218" t="s">
        <v>6</v>
      </c>
      <c r="C563" s="66" t="s">
        <v>33</v>
      </c>
      <c r="D563" s="219"/>
      <c r="E563" s="219"/>
      <c r="F563" s="219"/>
      <c r="G563" s="219"/>
      <c r="H563" s="108"/>
      <c r="I563" s="54">
        <v>5273.9000000000015</v>
      </c>
      <c r="J563" s="54">
        <v>0</v>
      </c>
      <c r="K563" s="205">
        <v>0</v>
      </c>
    </row>
    <row r="564" spans="1:11" ht="15" hidden="1">
      <c r="A564" s="95" t="s">
        <v>418</v>
      </c>
      <c r="B564" s="204" t="s">
        <v>6</v>
      </c>
      <c r="C564" s="66" t="s">
        <v>33</v>
      </c>
      <c r="D564" s="66" t="s">
        <v>419</v>
      </c>
      <c r="E564" s="66" t="s">
        <v>131</v>
      </c>
      <c r="F564" s="66" t="s">
        <v>132</v>
      </c>
      <c r="G564" s="66" t="s">
        <v>133</v>
      </c>
      <c r="H564" s="65"/>
      <c r="I564" s="22">
        <v>5273.9000000000015</v>
      </c>
      <c r="J564" s="22">
        <v>0</v>
      </c>
      <c r="K564" s="205">
        <v>0</v>
      </c>
    </row>
    <row r="565" spans="1:13" ht="15" hidden="1">
      <c r="A565" s="92" t="s">
        <v>387</v>
      </c>
      <c r="B565" s="204" t="s">
        <v>6</v>
      </c>
      <c r="C565" s="66" t="s">
        <v>33</v>
      </c>
      <c r="D565" s="49" t="s">
        <v>419</v>
      </c>
      <c r="E565" s="49" t="s">
        <v>315</v>
      </c>
      <c r="F565" s="49" t="s">
        <v>132</v>
      </c>
      <c r="G565" s="49" t="s">
        <v>133</v>
      </c>
      <c r="H565" s="49"/>
      <c r="I565" s="22">
        <v>5273.9000000000015</v>
      </c>
      <c r="J565" s="22">
        <v>0</v>
      </c>
      <c r="K565" s="205">
        <v>0</v>
      </c>
      <c r="L565" s="142"/>
      <c r="M565" s="142"/>
    </row>
    <row r="566" spans="1:13" s="215" customFormat="1" ht="14.25" hidden="1">
      <c r="A566" s="93" t="s">
        <v>387</v>
      </c>
      <c r="B566" s="204" t="s">
        <v>6</v>
      </c>
      <c r="C566" s="66" t="s">
        <v>33</v>
      </c>
      <c r="D566" s="66" t="s">
        <v>419</v>
      </c>
      <c r="E566" s="66" t="s">
        <v>315</v>
      </c>
      <c r="F566" s="66" t="s">
        <v>130</v>
      </c>
      <c r="G566" s="66" t="s">
        <v>133</v>
      </c>
      <c r="H566" s="65"/>
      <c r="I566" s="22">
        <v>5273.9000000000015</v>
      </c>
      <c r="J566" s="22">
        <v>0</v>
      </c>
      <c r="K566" s="205">
        <v>0</v>
      </c>
      <c r="L566" s="210"/>
      <c r="M566" s="210"/>
    </row>
    <row r="567" spans="1:13" s="142" customFormat="1" ht="15" hidden="1">
      <c r="A567" s="81" t="s">
        <v>423</v>
      </c>
      <c r="B567" s="208" t="s">
        <v>6</v>
      </c>
      <c r="C567" s="71" t="s">
        <v>33</v>
      </c>
      <c r="D567" s="71" t="s">
        <v>419</v>
      </c>
      <c r="E567" s="71" t="s">
        <v>315</v>
      </c>
      <c r="F567" s="71" t="s">
        <v>130</v>
      </c>
      <c r="G567" s="71" t="s">
        <v>424</v>
      </c>
      <c r="H567" s="86"/>
      <c r="I567" s="52">
        <v>5273.9000000000015</v>
      </c>
      <c r="J567" s="52">
        <v>0</v>
      </c>
      <c r="K567" s="205">
        <v>0</v>
      </c>
      <c r="L567" s="210"/>
      <c r="M567" s="210"/>
    </row>
    <row r="568" spans="1:13" s="210" customFormat="1" ht="15" hidden="1">
      <c r="A568" s="81" t="s">
        <v>613</v>
      </c>
      <c r="B568" s="208" t="s">
        <v>6</v>
      </c>
      <c r="C568" s="71" t="s">
        <v>33</v>
      </c>
      <c r="D568" s="71" t="s">
        <v>419</v>
      </c>
      <c r="E568" s="71" t="s">
        <v>315</v>
      </c>
      <c r="F568" s="71" t="s">
        <v>130</v>
      </c>
      <c r="G568" s="71" t="s">
        <v>424</v>
      </c>
      <c r="H568" s="86">
        <v>800</v>
      </c>
      <c r="I568" s="52">
        <v>5273.9000000000015</v>
      </c>
      <c r="J568" s="52"/>
      <c r="K568" s="205">
        <v>0</v>
      </c>
      <c r="L568" s="142"/>
      <c r="M568" s="142"/>
    </row>
    <row r="569" spans="1:13" s="210" customFormat="1" ht="15">
      <c r="A569" s="95" t="s">
        <v>34</v>
      </c>
      <c r="B569" s="204" t="s">
        <v>6</v>
      </c>
      <c r="C569" s="66" t="s">
        <v>35</v>
      </c>
      <c r="D569" s="49"/>
      <c r="E569" s="49"/>
      <c r="F569" s="49"/>
      <c r="G569" s="49"/>
      <c r="H569" s="226"/>
      <c r="I569" s="22">
        <v>82.5</v>
      </c>
      <c r="J569" s="22">
        <v>82.5</v>
      </c>
      <c r="K569" s="205">
        <v>100</v>
      </c>
      <c r="L569" s="193"/>
      <c r="M569" s="193"/>
    </row>
    <row r="570" spans="1:13" s="142" customFormat="1" ht="42.75">
      <c r="A570" s="230" t="s">
        <v>317</v>
      </c>
      <c r="B570" s="204" t="s">
        <v>6</v>
      </c>
      <c r="C570" s="66" t="s">
        <v>35</v>
      </c>
      <c r="D570" s="49" t="s">
        <v>286</v>
      </c>
      <c r="E570" s="49" t="s">
        <v>131</v>
      </c>
      <c r="F570" s="49" t="s">
        <v>132</v>
      </c>
      <c r="G570" s="49" t="s">
        <v>133</v>
      </c>
      <c r="H570" s="49"/>
      <c r="I570" s="22">
        <v>82.5</v>
      </c>
      <c r="J570" s="22">
        <v>82.5</v>
      </c>
      <c r="K570" s="205">
        <v>100</v>
      </c>
      <c r="L570" s="193"/>
      <c r="M570" s="193"/>
    </row>
    <row r="571" spans="1:11" ht="28.5">
      <c r="A571" s="92" t="s">
        <v>717</v>
      </c>
      <c r="B571" s="204" t="s">
        <v>6</v>
      </c>
      <c r="C571" s="66" t="s">
        <v>35</v>
      </c>
      <c r="D571" s="49" t="s">
        <v>286</v>
      </c>
      <c r="E571" s="49" t="s">
        <v>117</v>
      </c>
      <c r="F571" s="49" t="s">
        <v>132</v>
      </c>
      <c r="G571" s="49" t="s">
        <v>133</v>
      </c>
      <c r="H571" s="49"/>
      <c r="I571" s="22">
        <v>82.5</v>
      </c>
      <c r="J571" s="22">
        <v>82.5</v>
      </c>
      <c r="K571" s="205">
        <v>100</v>
      </c>
    </row>
    <row r="572" spans="1:11" s="215" customFormat="1" ht="17.25" customHeight="1">
      <c r="A572" s="92" t="s">
        <v>718</v>
      </c>
      <c r="B572" s="204" t="s">
        <v>6</v>
      </c>
      <c r="C572" s="66" t="s">
        <v>35</v>
      </c>
      <c r="D572" s="49" t="s">
        <v>286</v>
      </c>
      <c r="E572" s="49" t="s">
        <v>117</v>
      </c>
      <c r="F572" s="49" t="s">
        <v>130</v>
      </c>
      <c r="G572" s="49" t="s">
        <v>133</v>
      </c>
      <c r="H572" s="49"/>
      <c r="I572" s="22">
        <v>82.5</v>
      </c>
      <c r="J572" s="22">
        <v>82.5</v>
      </c>
      <c r="K572" s="205">
        <v>100</v>
      </c>
    </row>
    <row r="573" spans="1:11" ht="30">
      <c r="A573" s="84" t="s">
        <v>719</v>
      </c>
      <c r="B573" s="208" t="s">
        <v>6</v>
      </c>
      <c r="C573" s="71" t="s">
        <v>35</v>
      </c>
      <c r="D573" s="70" t="s">
        <v>286</v>
      </c>
      <c r="E573" s="70" t="s">
        <v>117</v>
      </c>
      <c r="F573" s="70" t="s">
        <v>130</v>
      </c>
      <c r="G573" s="70" t="s">
        <v>328</v>
      </c>
      <c r="H573" s="70"/>
      <c r="I573" s="52">
        <v>82.5</v>
      </c>
      <c r="J573" s="52">
        <v>82.5</v>
      </c>
      <c r="K573" s="205">
        <v>100</v>
      </c>
    </row>
    <row r="574" spans="1:11" ht="15">
      <c r="A574" s="81" t="s">
        <v>612</v>
      </c>
      <c r="B574" s="208" t="s">
        <v>6</v>
      </c>
      <c r="C574" s="71" t="s">
        <v>35</v>
      </c>
      <c r="D574" s="70" t="s">
        <v>286</v>
      </c>
      <c r="E574" s="70" t="s">
        <v>117</v>
      </c>
      <c r="F574" s="70" t="s">
        <v>130</v>
      </c>
      <c r="G574" s="70" t="s">
        <v>328</v>
      </c>
      <c r="H574" s="70" t="s">
        <v>611</v>
      </c>
      <c r="I574" s="52">
        <v>82.5</v>
      </c>
      <c r="J574" s="52">
        <v>82.5</v>
      </c>
      <c r="K574" s="205">
        <v>100</v>
      </c>
    </row>
    <row r="575" spans="1:11" ht="15" hidden="1">
      <c r="A575" s="95" t="s">
        <v>418</v>
      </c>
      <c r="B575" s="204">
        <v>111</v>
      </c>
      <c r="C575" s="66" t="s">
        <v>35</v>
      </c>
      <c r="D575" s="49" t="s">
        <v>419</v>
      </c>
      <c r="E575" s="49" t="s">
        <v>131</v>
      </c>
      <c r="F575" s="49" t="s">
        <v>132</v>
      </c>
      <c r="G575" s="49" t="s">
        <v>133</v>
      </c>
      <c r="H575" s="49"/>
      <c r="I575" s="22">
        <v>0</v>
      </c>
      <c r="J575" s="22">
        <v>0</v>
      </c>
      <c r="K575" s="205" t="e">
        <v>#DIV/0!</v>
      </c>
    </row>
    <row r="576" spans="1:11" ht="15" hidden="1">
      <c r="A576" s="93" t="s">
        <v>387</v>
      </c>
      <c r="B576" s="204">
        <v>111</v>
      </c>
      <c r="C576" s="66" t="s">
        <v>35</v>
      </c>
      <c r="D576" s="49" t="s">
        <v>419</v>
      </c>
      <c r="E576" s="49" t="s">
        <v>315</v>
      </c>
      <c r="F576" s="49" t="s">
        <v>132</v>
      </c>
      <c r="G576" s="49" t="s">
        <v>133</v>
      </c>
      <c r="H576" s="49"/>
      <c r="I576" s="22">
        <v>0</v>
      </c>
      <c r="J576" s="22">
        <v>0</v>
      </c>
      <c r="K576" s="205" t="e">
        <v>#DIV/0!</v>
      </c>
    </row>
    <row r="577" spans="1:11" s="215" customFormat="1" ht="14.25" hidden="1">
      <c r="A577" s="93" t="s">
        <v>387</v>
      </c>
      <c r="B577" s="204">
        <v>111</v>
      </c>
      <c r="C577" s="66" t="s">
        <v>35</v>
      </c>
      <c r="D577" s="49" t="s">
        <v>419</v>
      </c>
      <c r="E577" s="49" t="s">
        <v>315</v>
      </c>
      <c r="F577" s="49" t="s">
        <v>130</v>
      </c>
      <c r="G577" s="49" t="s">
        <v>133</v>
      </c>
      <c r="H577" s="49"/>
      <c r="I577" s="22">
        <v>0</v>
      </c>
      <c r="J577" s="22">
        <v>0</v>
      </c>
      <c r="K577" s="205" t="e">
        <v>#DIV/0!</v>
      </c>
    </row>
    <row r="578" spans="1:11" ht="45" hidden="1">
      <c r="A578" s="79" t="s">
        <v>187</v>
      </c>
      <c r="B578" s="208">
        <v>111</v>
      </c>
      <c r="C578" s="71" t="s">
        <v>35</v>
      </c>
      <c r="D578" s="70" t="s">
        <v>419</v>
      </c>
      <c r="E578" s="70" t="s">
        <v>315</v>
      </c>
      <c r="F578" s="70" t="s">
        <v>130</v>
      </c>
      <c r="G578" s="70" t="s">
        <v>188</v>
      </c>
      <c r="H578" s="70"/>
      <c r="I578" s="52">
        <v>0</v>
      </c>
      <c r="J578" s="52">
        <v>0</v>
      </c>
      <c r="K578" s="205" t="e">
        <v>#DIV/0!</v>
      </c>
    </row>
    <row r="579" spans="1:11" ht="15" hidden="1">
      <c r="A579" s="82" t="s">
        <v>619</v>
      </c>
      <c r="B579" s="208">
        <v>111</v>
      </c>
      <c r="C579" s="71" t="s">
        <v>35</v>
      </c>
      <c r="D579" s="70" t="s">
        <v>419</v>
      </c>
      <c r="E579" s="70" t="s">
        <v>315</v>
      </c>
      <c r="F579" s="70" t="s">
        <v>130</v>
      </c>
      <c r="G579" s="70" t="s">
        <v>188</v>
      </c>
      <c r="H579" s="70" t="s">
        <v>620</v>
      </c>
      <c r="I579" s="52"/>
      <c r="J579" s="194"/>
      <c r="K579" s="205" t="e">
        <v>#DIV/0!</v>
      </c>
    </row>
    <row r="580" spans="1:11" ht="30" hidden="1">
      <c r="A580" s="81" t="s">
        <v>460</v>
      </c>
      <c r="B580" s="208">
        <v>111</v>
      </c>
      <c r="C580" s="71" t="s">
        <v>35</v>
      </c>
      <c r="D580" s="70" t="s">
        <v>419</v>
      </c>
      <c r="E580" s="70" t="s">
        <v>315</v>
      </c>
      <c r="F580" s="70" t="s">
        <v>130</v>
      </c>
      <c r="G580" s="70" t="s">
        <v>461</v>
      </c>
      <c r="H580" s="70"/>
      <c r="I580" s="52">
        <v>0</v>
      </c>
      <c r="J580" s="52">
        <v>0</v>
      </c>
      <c r="K580" s="205" t="e">
        <v>#DIV/0!</v>
      </c>
    </row>
    <row r="581" spans="1:11" ht="15" hidden="1">
      <c r="A581" s="82" t="s">
        <v>619</v>
      </c>
      <c r="B581" s="208">
        <v>111</v>
      </c>
      <c r="C581" s="71" t="s">
        <v>35</v>
      </c>
      <c r="D581" s="70" t="s">
        <v>419</v>
      </c>
      <c r="E581" s="70" t="s">
        <v>315</v>
      </c>
      <c r="F581" s="70" t="s">
        <v>130</v>
      </c>
      <c r="G581" s="70" t="s">
        <v>461</v>
      </c>
      <c r="H581" s="70" t="s">
        <v>620</v>
      </c>
      <c r="I581" s="52"/>
      <c r="J581" s="194"/>
      <c r="K581" s="205" t="e">
        <v>#DIV/0!</v>
      </c>
    </row>
    <row r="582" spans="1:11" ht="15" hidden="1">
      <c r="A582" s="81" t="s">
        <v>440</v>
      </c>
      <c r="B582" s="208">
        <v>111</v>
      </c>
      <c r="C582" s="71" t="s">
        <v>35</v>
      </c>
      <c r="D582" s="70" t="s">
        <v>419</v>
      </c>
      <c r="E582" s="70" t="s">
        <v>315</v>
      </c>
      <c r="F582" s="70" t="s">
        <v>130</v>
      </c>
      <c r="G582" s="70" t="s">
        <v>441</v>
      </c>
      <c r="H582" s="70"/>
      <c r="I582" s="52">
        <v>0</v>
      </c>
      <c r="J582" s="52">
        <v>0</v>
      </c>
      <c r="K582" s="205" t="e">
        <v>#DIV/0!</v>
      </c>
    </row>
    <row r="583" spans="1:11" ht="15" hidden="1">
      <c r="A583" s="81" t="s">
        <v>613</v>
      </c>
      <c r="B583" s="208">
        <v>111</v>
      </c>
      <c r="C583" s="71" t="s">
        <v>35</v>
      </c>
      <c r="D583" s="70" t="s">
        <v>419</v>
      </c>
      <c r="E583" s="70" t="s">
        <v>315</v>
      </c>
      <c r="F583" s="70" t="s">
        <v>130</v>
      </c>
      <c r="G583" s="70" t="s">
        <v>441</v>
      </c>
      <c r="H583" s="70" t="s">
        <v>614</v>
      </c>
      <c r="I583" s="52"/>
      <c r="J583" s="194"/>
      <c r="K583" s="205" t="e">
        <v>#DIV/0!</v>
      </c>
    </row>
    <row r="584" spans="1:11" ht="18" customHeight="1">
      <c r="A584" s="95" t="s">
        <v>36</v>
      </c>
      <c r="B584" s="204" t="s">
        <v>6</v>
      </c>
      <c r="C584" s="66" t="s">
        <v>37</v>
      </c>
      <c r="D584" s="49"/>
      <c r="E584" s="49"/>
      <c r="F584" s="49"/>
      <c r="G584" s="49"/>
      <c r="H584" s="49"/>
      <c r="I584" s="22">
        <v>597.9</v>
      </c>
      <c r="J584" s="22">
        <v>590.8</v>
      </c>
      <c r="K584" s="205">
        <v>98.81251045325304</v>
      </c>
    </row>
    <row r="585" spans="1:11" ht="28.5">
      <c r="A585" s="95" t="s">
        <v>38</v>
      </c>
      <c r="B585" s="204" t="s">
        <v>6</v>
      </c>
      <c r="C585" s="66" t="s">
        <v>39</v>
      </c>
      <c r="D585" s="49"/>
      <c r="E585" s="49"/>
      <c r="F585" s="49"/>
      <c r="G585" s="49"/>
      <c r="H585" s="49"/>
      <c r="I585" s="22">
        <v>597.9</v>
      </c>
      <c r="J585" s="22">
        <v>590.8</v>
      </c>
      <c r="K585" s="205">
        <v>98.81251045325304</v>
      </c>
    </row>
    <row r="586" spans="1:11" ht="28.5">
      <c r="A586" s="95" t="s">
        <v>123</v>
      </c>
      <c r="B586" s="204" t="s">
        <v>6</v>
      </c>
      <c r="C586" s="66" t="s">
        <v>39</v>
      </c>
      <c r="D586" s="49" t="s">
        <v>327</v>
      </c>
      <c r="E586" s="49" t="s">
        <v>131</v>
      </c>
      <c r="F586" s="49" t="s">
        <v>132</v>
      </c>
      <c r="G586" s="49" t="s">
        <v>133</v>
      </c>
      <c r="H586" s="49"/>
      <c r="I586" s="22">
        <v>397.9</v>
      </c>
      <c r="J586" s="22">
        <v>390.8</v>
      </c>
      <c r="K586" s="205">
        <v>98.2156320683589</v>
      </c>
    </row>
    <row r="587" spans="1:11" ht="60.75" customHeight="1">
      <c r="A587" s="92" t="s">
        <v>715</v>
      </c>
      <c r="B587" s="204" t="s">
        <v>6</v>
      </c>
      <c r="C587" s="66" t="s">
        <v>39</v>
      </c>
      <c r="D587" s="49" t="s">
        <v>327</v>
      </c>
      <c r="E587" s="49" t="s">
        <v>115</v>
      </c>
      <c r="F587" s="49" t="s">
        <v>132</v>
      </c>
      <c r="G587" s="49" t="s">
        <v>133</v>
      </c>
      <c r="H587" s="49"/>
      <c r="I587" s="22">
        <v>397.9</v>
      </c>
      <c r="J587" s="22">
        <v>390.8</v>
      </c>
      <c r="K587" s="205">
        <v>98.2156320683589</v>
      </c>
    </row>
    <row r="588" spans="1:11" s="215" customFormat="1" ht="28.5">
      <c r="A588" s="92" t="s">
        <v>346</v>
      </c>
      <c r="B588" s="204" t="s">
        <v>6</v>
      </c>
      <c r="C588" s="66" t="s">
        <v>39</v>
      </c>
      <c r="D588" s="49" t="s">
        <v>327</v>
      </c>
      <c r="E588" s="49" t="s">
        <v>115</v>
      </c>
      <c r="F588" s="49" t="s">
        <v>157</v>
      </c>
      <c r="G588" s="49" t="s">
        <v>133</v>
      </c>
      <c r="H588" s="49"/>
      <c r="I588" s="22">
        <v>198.9</v>
      </c>
      <c r="J588" s="22">
        <v>198.9</v>
      </c>
      <c r="K588" s="205">
        <v>100</v>
      </c>
    </row>
    <row r="589" spans="1:13" ht="30">
      <c r="A589" s="84" t="s">
        <v>124</v>
      </c>
      <c r="B589" s="208" t="s">
        <v>6</v>
      </c>
      <c r="C589" s="71" t="s">
        <v>39</v>
      </c>
      <c r="D589" s="70" t="s">
        <v>327</v>
      </c>
      <c r="E589" s="70" t="s">
        <v>115</v>
      </c>
      <c r="F589" s="70" t="s">
        <v>157</v>
      </c>
      <c r="G589" s="70" t="s">
        <v>353</v>
      </c>
      <c r="H589" s="70"/>
      <c r="I589" s="52">
        <v>198.9</v>
      </c>
      <c r="J589" s="52">
        <v>198.9</v>
      </c>
      <c r="K589" s="205">
        <v>100</v>
      </c>
      <c r="L589" s="215"/>
      <c r="M589" s="215"/>
    </row>
    <row r="590" spans="1:13" ht="15">
      <c r="A590" s="84" t="s">
        <v>619</v>
      </c>
      <c r="B590" s="208" t="s">
        <v>6</v>
      </c>
      <c r="C590" s="71" t="s">
        <v>39</v>
      </c>
      <c r="D590" s="70" t="s">
        <v>327</v>
      </c>
      <c r="E590" s="70" t="s">
        <v>115</v>
      </c>
      <c r="F590" s="70" t="s">
        <v>157</v>
      </c>
      <c r="G590" s="70" t="s">
        <v>353</v>
      </c>
      <c r="H590" s="70" t="s">
        <v>620</v>
      </c>
      <c r="I590" s="52">
        <v>198.9</v>
      </c>
      <c r="J590" s="52">
        <v>198.9</v>
      </c>
      <c r="K590" s="205">
        <v>100</v>
      </c>
      <c r="L590" s="215"/>
      <c r="M590" s="215"/>
    </row>
    <row r="591" spans="1:11" s="215" customFormat="1" ht="14.25">
      <c r="A591" s="92" t="s">
        <v>354</v>
      </c>
      <c r="B591" s="204" t="s">
        <v>6</v>
      </c>
      <c r="C591" s="66" t="s">
        <v>39</v>
      </c>
      <c r="D591" s="49" t="s">
        <v>327</v>
      </c>
      <c r="E591" s="49" t="s">
        <v>115</v>
      </c>
      <c r="F591" s="49" t="s">
        <v>170</v>
      </c>
      <c r="G591" s="49" t="s">
        <v>133</v>
      </c>
      <c r="H591" s="49"/>
      <c r="I591" s="22">
        <v>199</v>
      </c>
      <c r="J591" s="22">
        <v>191.9</v>
      </c>
      <c r="K591" s="205">
        <v>96.4321608040201</v>
      </c>
    </row>
    <row r="592" spans="1:13" s="215" customFormat="1" ht="30">
      <c r="A592" s="84" t="s">
        <v>125</v>
      </c>
      <c r="B592" s="208" t="s">
        <v>6</v>
      </c>
      <c r="C592" s="71" t="s">
        <v>39</v>
      </c>
      <c r="D592" s="70" t="s">
        <v>327</v>
      </c>
      <c r="E592" s="70" t="s">
        <v>115</v>
      </c>
      <c r="F592" s="70" t="s">
        <v>170</v>
      </c>
      <c r="G592" s="70" t="s">
        <v>355</v>
      </c>
      <c r="H592" s="70"/>
      <c r="I592" s="52">
        <v>199</v>
      </c>
      <c r="J592" s="52">
        <v>191.9</v>
      </c>
      <c r="K592" s="205">
        <v>96.4321608040201</v>
      </c>
      <c r="L592" s="193"/>
      <c r="M592" s="193"/>
    </row>
    <row r="593" spans="1:13" s="215" customFormat="1" ht="15">
      <c r="A593" s="79" t="s">
        <v>619</v>
      </c>
      <c r="B593" s="208" t="s">
        <v>6</v>
      </c>
      <c r="C593" s="71" t="s">
        <v>39</v>
      </c>
      <c r="D593" s="70" t="s">
        <v>327</v>
      </c>
      <c r="E593" s="70" t="s">
        <v>115</v>
      </c>
      <c r="F593" s="70" t="s">
        <v>170</v>
      </c>
      <c r="G593" s="70" t="s">
        <v>355</v>
      </c>
      <c r="H593" s="70" t="s">
        <v>620</v>
      </c>
      <c r="I593" s="52">
        <v>199</v>
      </c>
      <c r="J593" s="52">
        <v>191.9</v>
      </c>
      <c r="K593" s="205">
        <v>96.4321608040201</v>
      </c>
      <c r="L593" s="193"/>
      <c r="M593" s="193"/>
    </row>
    <row r="594" spans="1:13" s="215" customFormat="1" ht="19.5" customHeight="1">
      <c r="A594" s="95" t="s">
        <v>418</v>
      </c>
      <c r="B594" s="204">
        <v>111</v>
      </c>
      <c r="C594" s="66" t="s">
        <v>39</v>
      </c>
      <c r="D594" s="49" t="s">
        <v>419</v>
      </c>
      <c r="E594" s="49" t="s">
        <v>131</v>
      </c>
      <c r="F594" s="49" t="s">
        <v>132</v>
      </c>
      <c r="G594" s="49" t="s">
        <v>133</v>
      </c>
      <c r="H594" s="49"/>
      <c r="I594" s="22">
        <v>200</v>
      </c>
      <c r="J594" s="22">
        <v>200</v>
      </c>
      <c r="K594" s="205">
        <v>100</v>
      </c>
      <c r="L594" s="193"/>
      <c r="M594" s="193"/>
    </row>
    <row r="595" spans="1:13" s="215" customFormat="1" ht="18.75" customHeight="1">
      <c r="A595" s="95" t="s">
        <v>387</v>
      </c>
      <c r="B595" s="204">
        <v>111</v>
      </c>
      <c r="C595" s="66" t="s">
        <v>39</v>
      </c>
      <c r="D595" s="49" t="s">
        <v>419</v>
      </c>
      <c r="E595" s="49" t="s">
        <v>315</v>
      </c>
      <c r="F595" s="49" t="s">
        <v>132</v>
      </c>
      <c r="G595" s="49" t="s">
        <v>133</v>
      </c>
      <c r="H595" s="49"/>
      <c r="I595" s="22">
        <v>200</v>
      </c>
      <c r="J595" s="22">
        <v>200</v>
      </c>
      <c r="K595" s="205">
        <v>100</v>
      </c>
      <c r="L595" s="193"/>
      <c r="M595" s="193"/>
    </row>
    <row r="596" spans="1:11" s="215" customFormat="1" ht="18" customHeight="1">
      <c r="A596" s="92" t="s">
        <v>387</v>
      </c>
      <c r="B596" s="204">
        <v>111</v>
      </c>
      <c r="C596" s="66" t="s">
        <v>39</v>
      </c>
      <c r="D596" s="49" t="s">
        <v>419</v>
      </c>
      <c r="E596" s="49" t="s">
        <v>315</v>
      </c>
      <c r="F596" s="49" t="s">
        <v>130</v>
      </c>
      <c r="G596" s="49" t="s">
        <v>133</v>
      </c>
      <c r="H596" s="49"/>
      <c r="I596" s="22">
        <v>200</v>
      </c>
      <c r="J596" s="22">
        <v>200</v>
      </c>
      <c r="K596" s="205">
        <v>100</v>
      </c>
    </row>
    <row r="597" spans="1:13" s="215" customFormat="1" ht="32.25" customHeight="1">
      <c r="A597" s="81" t="s">
        <v>680</v>
      </c>
      <c r="B597" s="208">
        <v>111</v>
      </c>
      <c r="C597" s="71" t="s">
        <v>39</v>
      </c>
      <c r="D597" s="70" t="s">
        <v>419</v>
      </c>
      <c r="E597" s="70" t="s">
        <v>315</v>
      </c>
      <c r="F597" s="70" t="s">
        <v>130</v>
      </c>
      <c r="G597" s="70" t="s">
        <v>679</v>
      </c>
      <c r="H597" s="70"/>
      <c r="I597" s="52">
        <v>200</v>
      </c>
      <c r="J597" s="52">
        <v>200</v>
      </c>
      <c r="K597" s="205">
        <v>100</v>
      </c>
      <c r="L597" s="193"/>
      <c r="M597" s="193"/>
    </row>
    <row r="598" spans="1:13" s="215" customFormat="1" ht="17.25" customHeight="1">
      <c r="A598" s="82" t="s">
        <v>619</v>
      </c>
      <c r="B598" s="208">
        <v>111</v>
      </c>
      <c r="C598" s="71" t="s">
        <v>39</v>
      </c>
      <c r="D598" s="70" t="s">
        <v>419</v>
      </c>
      <c r="E598" s="70" t="s">
        <v>315</v>
      </c>
      <c r="F598" s="70" t="s">
        <v>130</v>
      </c>
      <c r="G598" s="70" t="s">
        <v>679</v>
      </c>
      <c r="H598" s="70" t="s">
        <v>620</v>
      </c>
      <c r="I598" s="52">
        <v>200</v>
      </c>
      <c r="J598" s="52">
        <v>200</v>
      </c>
      <c r="K598" s="205">
        <v>100</v>
      </c>
      <c r="L598" s="193"/>
      <c r="M598" s="193"/>
    </row>
    <row r="599" spans="1:11" ht="15">
      <c r="A599" s="95" t="s">
        <v>40</v>
      </c>
      <c r="B599" s="204">
        <v>111</v>
      </c>
      <c r="C599" s="66" t="s">
        <v>41</v>
      </c>
      <c r="D599" s="49"/>
      <c r="E599" s="49"/>
      <c r="F599" s="49"/>
      <c r="G599" s="49"/>
      <c r="H599" s="49"/>
      <c r="I599" s="22">
        <v>6200</v>
      </c>
      <c r="J599" s="22">
        <v>5940.5</v>
      </c>
      <c r="K599" s="205">
        <v>95.81451612903226</v>
      </c>
    </row>
    <row r="600" spans="1:11" ht="15">
      <c r="A600" s="95" t="s">
        <v>46</v>
      </c>
      <c r="B600" s="204">
        <v>111</v>
      </c>
      <c r="C600" s="66" t="s">
        <v>47</v>
      </c>
      <c r="D600" s="49"/>
      <c r="E600" s="49"/>
      <c r="F600" s="49"/>
      <c r="G600" s="49"/>
      <c r="H600" s="49"/>
      <c r="I600" s="22">
        <v>4600</v>
      </c>
      <c r="J600" s="22">
        <v>4340.5</v>
      </c>
      <c r="K600" s="205">
        <v>94.3586956521739</v>
      </c>
    </row>
    <row r="601" spans="1:11" ht="15">
      <c r="A601" s="95" t="s">
        <v>418</v>
      </c>
      <c r="B601" s="204">
        <v>111</v>
      </c>
      <c r="C601" s="66" t="s">
        <v>47</v>
      </c>
      <c r="D601" s="49" t="s">
        <v>419</v>
      </c>
      <c r="E601" s="49" t="s">
        <v>131</v>
      </c>
      <c r="F601" s="49" t="s">
        <v>132</v>
      </c>
      <c r="G601" s="49" t="s">
        <v>133</v>
      </c>
      <c r="H601" s="49"/>
      <c r="I601" s="22">
        <v>4600</v>
      </c>
      <c r="J601" s="22">
        <v>4340.5</v>
      </c>
      <c r="K601" s="205">
        <v>94.3586956521739</v>
      </c>
    </row>
    <row r="602" spans="1:11" ht="15">
      <c r="A602" s="95" t="s">
        <v>387</v>
      </c>
      <c r="B602" s="204">
        <v>111</v>
      </c>
      <c r="C602" s="66" t="s">
        <v>47</v>
      </c>
      <c r="D602" s="49" t="s">
        <v>419</v>
      </c>
      <c r="E602" s="49" t="s">
        <v>315</v>
      </c>
      <c r="F602" s="49" t="s">
        <v>132</v>
      </c>
      <c r="G602" s="49" t="s">
        <v>133</v>
      </c>
      <c r="H602" s="49"/>
      <c r="I602" s="22">
        <v>4600</v>
      </c>
      <c r="J602" s="22">
        <v>4340.5</v>
      </c>
      <c r="K602" s="205">
        <v>94.3586956521739</v>
      </c>
    </row>
    <row r="603" spans="1:11" s="215" customFormat="1" ht="14.25">
      <c r="A603" s="92" t="s">
        <v>387</v>
      </c>
      <c r="B603" s="204">
        <v>111</v>
      </c>
      <c r="C603" s="66" t="s">
        <v>47</v>
      </c>
      <c r="D603" s="49" t="s">
        <v>419</v>
      </c>
      <c r="E603" s="49" t="s">
        <v>315</v>
      </c>
      <c r="F603" s="49" t="s">
        <v>130</v>
      </c>
      <c r="G603" s="49" t="s">
        <v>133</v>
      </c>
      <c r="H603" s="49"/>
      <c r="I603" s="22">
        <v>4600</v>
      </c>
      <c r="J603" s="22">
        <v>4340.5</v>
      </c>
      <c r="K603" s="205">
        <v>94.3586956521739</v>
      </c>
    </row>
    <row r="604" spans="1:11" s="215" customFormat="1" ht="45">
      <c r="A604" s="84" t="s">
        <v>680</v>
      </c>
      <c r="B604" s="208">
        <v>111</v>
      </c>
      <c r="C604" s="71" t="s">
        <v>47</v>
      </c>
      <c r="D604" s="70" t="s">
        <v>419</v>
      </c>
      <c r="E604" s="70" t="s">
        <v>315</v>
      </c>
      <c r="F604" s="70" t="s">
        <v>130</v>
      </c>
      <c r="G604" s="70" t="s">
        <v>679</v>
      </c>
      <c r="H604" s="70"/>
      <c r="I604" s="52">
        <v>4600</v>
      </c>
      <c r="J604" s="52">
        <v>4340.5</v>
      </c>
      <c r="K604" s="205">
        <v>94.3586956521739</v>
      </c>
    </row>
    <row r="605" spans="1:11" s="215" customFormat="1" ht="15">
      <c r="A605" s="82" t="s">
        <v>619</v>
      </c>
      <c r="B605" s="208">
        <v>111</v>
      </c>
      <c r="C605" s="71" t="s">
        <v>47</v>
      </c>
      <c r="D605" s="70" t="s">
        <v>419</v>
      </c>
      <c r="E605" s="70" t="s">
        <v>315</v>
      </c>
      <c r="F605" s="70" t="s">
        <v>130</v>
      </c>
      <c r="G605" s="70" t="s">
        <v>679</v>
      </c>
      <c r="H605" s="70" t="s">
        <v>620</v>
      </c>
      <c r="I605" s="52">
        <v>4600</v>
      </c>
      <c r="J605" s="52">
        <v>4340.5</v>
      </c>
      <c r="K605" s="205">
        <v>94.3586956521739</v>
      </c>
    </row>
    <row r="606" spans="1:13" ht="30" hidden="1">
      <c r="A606" s="81" t="s">
        <v>460</v>
      </c>
      <c r="B606" s="208">
        <v>111</v>
      </c>
      <c r="C606" s="71" t="s">
        <v>47</v>
      </c>
      <c r="D606" s="70" t="s">
        <v>419</v>
      </c>
      <c r="E606" s="70" t="s">
        <v>315</v>
      </c>
      <c r="F606" s="70" t="s">
        <v>130</v>
      </c>
      <c r="G606" s="70" t="s">
        <v>461</v>
      </c>
      <c r="H606" s="70"/>
      <c r="I606" s="52">
        <v>0</v>
      </c>
      <c r="J606" s="52">
        <v>0</v>
      </c>
      <c r="K606" s="205" t="e">
        <v>#DIV/0!</v>
      </c>
      <c r="L606" s="206"/>
      <c r="M606" s="206"/>
    </row>
    <row r="607" spans="1:13" ht="15" hidden="1">
      <c r="A607" s="82" t="s">
        <v>619</v>
      </c>
      <c r="B607" s="208">
        <v>111</v>
      </c>
      <c r="C607" s="71" t="s">
        <v>47</v>
      </c>
      <c r="D607" s="70" t="s">
        <v>419</v>
      </c>
      <c r="E607" s="70" t="s">
        <v>315</v>
      </c>
      <c r="F607" s="70" t="s">
        <v>130</v>
      </c>
      <c r="G607" s="70" t="s">
        <v>461</v>
      </c>
      <c r="H607" s="70" t="s">
        <v>620</v>
      </c>
      <c r="I607" s="52"/>
      <c r="J607" s="89"/>
      <c r="K607" s="205" t="e">
        <v>#DIV/0!</v>
      </c>
      <c r="L607" s="206"/>
      <c r="M607" s="206"/>
    </row>
    <row r="608" spans="1:11" s="206" customFormat="1" ht="14.25">
      <c r="A608" s="56" t="s">
        <v>50</v>
      </c>
      <c r="B608" s="204">
        <v>111</v>
      </c>
      <c r="C608" s="66" t="s">
        <v>51</v>
      </c>
      <c r="D608" s="49"/>
      <c r="E608" s="49"/>
      <c r="F608" s="49"/>
      <c r="G608" s="49"/>
      <c r="H608" s="49"/>
      <c r="I608" s="22">
        <v>1600</v>
      </c>
      <c r="J608" s="22">
        <v>1600</v>
      </c>
      <c r="K608" s="205">
        <v>100</v>
      </c>
    </row>
    <row r="609" spans="1:11" s="206" customFormat="1" ht="14.25">
      <c r="A609" s="95" t="s">
        <v>418</v>
      </c>
      <c r="B609" s="204">
        <v>111</v>
      </c>
      <c r="C609" s="66" t="s">
        <v>51</v>
      </c>
      <c r="D609" s="49" t="s">
        <v>419</v>
      </c>
      <c r="E609" s="49" t="s">
        <v>131</v>
      </c>
      <c r="F609" s="49" t="s">
        <v>132</v>
      </c>
      <c r="G609" s="49" t="s">
        <v>133</v>
      </c>
      <c r="H609" s="49"/>
      <c r="I609" s="22">
        <v>1600</v>
      </c>
      <c r="J609" s="22">
        <v>1600</v>
      </c>
      <c r="K609" s="205">
        <v>100</v>
      </c>
    </row>
    <row r="610" spans="1:11" s="206" customFormat="1" ht="14.25">
      <c r="A610" s="95" t="s">
        <v>387</v>
      </c>
      <c r="B610" s="204">
        <v>111</v>
      </c>
      <c r="C610" s="66" t="s">
        <v>51</v>
      </c>
      <c r="D610" s="49" t="s">
        <v>419</v>
      </c>
      <c r="E610" s="49" t="s">
        <v>315</v>
      </c>
      <c r="F610" s="49" t="s">
        <v>132</v>
      </c>
      <c r="G610" s="49" t="s">
        <v>133</v>
      </c>
      <c r="H610" s="49"/>
      <c r="I610" s="22">
        <v>1600</v>
      </c>
      <c r="J610" s="22">
        <v>1600</v>
      </c>
      <c r="K610" s="205">
        <v>100</v>
      </c>
    </row>
    <row r="611" spans="1:11" s="206" customFormat="1" ht="14.25">
      <c r="A611" s="92" t="s">
        <v>387</v>
      </c>
      <c r="B611" s="204">
        <v>111</v>
      </c>
      <c r="C611" s="66" t="s">
        <v>51</v>
      </c>
      <c r="D611" s="49" t="s">
        <v>419</v>
      </c>
      <c r="E611" s="49" t="s">
        <v>315</v>
      </c>
      <c r="F611" s="49" t="s">
        <v>130</v>
      </c>
      <c r="G611" s="49" t="s">
        <v>133</v>
      </c>
      <c r="H611" s="49"/>
      <c r="I611" s="22">
        <v>1600</v>
      </c>
      <c r="J611" s="22">
        <v>1600</v>
      </c>
      <c r="K611" s="205">
        <v>100</v>
      </c>
    </row>
    <row r="612" spans="1:11" s="206" customFormat="1" ht="30">
      <c r="A612" s="79" t="s">
        <v>568</v>
      </c>
      <c r="B612" s="208">
        <v>111</v>
      </c>
      <c r="C612" s="71" t="s">
        <v>51</v>
      </c>
      <c r="D612" s="70" t="s">
        <v>419</v>
      </c>
      <c r="E612" s="70" t="s">
        <v>315</v>
      </c>
      <c r="F612" s="70" t="s">
        <v>130</v>
      </c>
      <c r="G612" s="70" t="s">
        <v>567</v>
      </c>
      <c r="H612" s="70"/>
      <c r="I612" s="52">
        <v>1600</v>
      </c>
      <c r="J612" s="52">
        <v>1600</v>
      </c>
      <c r="K612" s="205">
        <v>100</v>
      </c>
    </row>
    <row r="613" spans="1:11" s="206" customFormat="1" ht="15">
      <c r="A613" s="82" t="s">
        <v>619</v>
      </c>
      <c r="B613" s="208">
        <v>111</v>
      </c>
      <c r="C613" s="71" t="s">
        <v>51</v>
      </c>
      <c r="D613" s="70" t="s">
        <v>419</v>
      </c>
      <c r="E613" s="70" t="s">
        <v>315</v>
      </c>
      <c r="F613" s="70" t="s">
        <v>130</v>
      </c>
      <c r="G613" s="70" t="s">
        <v>567</v>
      </c>
      <c r="H613" s="70" t="s">
        <v>620</v>
      </c>
      <c r="I613" s="88">
        <v>1600</v>
      </c>
      <c r="J613" s="88">
        <v>1600</v>
      </c>
      <c r="K613" s="205">
        <v>100</v>
      </c>
    </row>
    <row r="614" spans="1:11" s="206" customFormat="1" ht="14.25">
      <c r="A614" s="95" t="s">
        <v>492</v>
      </c>
      <c r="B614" s="204" t="s">
        <v>6</v>
      </c>
      <c r="C614" s="66" t="s">
        <v>53</v>
      </c>
      <c r="D614" s="49"/>
      <c r="E614" s="49"/>
      <c r="F614" s="49"/>
      <c r="G614" s="49"/>
      <c r="H614" s="49"/>
      <c r="I614" s="22">
        <v>23893.7</v>
      </c>
      <c r="J614" s="22">
        <v>23228.5</v>
      </c>
      <c r="K614" s="205">
        <v>97.2160025446038</v>
      </c>
    </row>
    <row r="615" spans="1:11" s="206" customFormat="1" ht="14.25">
      <c r="A615" s="95" t="s">
        <v>54</v>
      </c>
      <c r="B615" s="204" t="s">
        <v>6</v>
      </c>
      <c r="C615" s="66" t="s">
        <v>55</v>
      </c>
      <c r="D615" s="49"/>
      <c r="E615" s="49"/>
      <c r="F615" s="49"/>
      <c r="G615" s="49"/>
      <c r="H615" s="49"/>
      <c r="I615" s="22">
        <v>1027.2</v>
      </c>
      <c r="J615" s="22">
        <v>1027.2</v>
      </c>
      <c r="K615" s="205">
        <v>100</v>
      </c>
    </row>
    <row r="616" spans="1:13" s="206" customFormat="1" ht="60" customHeight="1">
      <c r="A616" s="95" t="s">
        <v>777</v>
      </c>
      <c r="B616" s="204" t="s">
        <v>6</v>
      </c>
      <c r="C616" s="66" t="s">
        <v>55</v>
      </c>
      <c r="D616" s="49" t="s">
        <v>130</v>
      </c>
      <c r="E616" s="49" t="s">
        <v>131</v>
      </c>
      <c r="F616" s="49" t="s">
        <v>132</v>
      </c>
      <c r="G616" s="49" t="s">
        <v>133</v>
      </c>
      <c r="H616" s="49"/>
      <c r="I616" s="22">
        <v>1027.2</v>
      </c>
      <c r="J616" s="22">
        <v>1027.2</v>
      </c>
      <c r="K616" s="205">
        <v>100</v>
      </c>
      <c r="L616" s="207"/>
      <c r="M616" s="207"/>
    </row>
    <row r="617" spans="1:13" s="206" customFormat="1" ht="36" customHeight="1">
      <c r="A617" s="92" t="s">
        <v>134</v>
      </c>
      <c r="B617" s="204" t="s">
        <v>6</v>
      </c>
      <c r="C617" s="66" t="s">
        <v>55</v>
      </c>
      <c r="D617" s="49" t="s">
        <v>130</v>
      </c>
      <c r="E617" s="49" t="s">
        <v>114</v>
      </c>
      <c r="F617" s="49" t="s">
        <v>132</v>
      </c>
      <c r="G617" s="49" t="s">
        <v>133</v>
      </c>
      <c r="H617" s="49"/>
      <c r="I617" s="22">
        <v>1027.2</v>
      </c>
      <c r="J617" s="22">
        <v>1027.2</v>
      </c>
      <c r="K617" s="205">
        <v>100</v>
      </c>
      <c r="L617" s="207"/>
      <c r="M617" s="207"/>
    </row>
    <row r="618" spans="1:11" s="206" customFormat="1" ht="33" customHeight="1">
      <c r="A618" s="92" t="s">
        <v>690</v>
      </c>
      <c r="B618" s="204" t="s">
        <v>6</v>
      </c>
      <c r="C618" s="66" t="s">
        <v>55</v>
      </c>
      <c r="D618" s="49" t="s">
        <v>130</v>
      </c>
      <c r="E618" s="49" t="s">
        <v>114</v>
      </c>
      <c r="F618" s="49" t="s">
        <v>130</v>
      </c>
      <c r="G618" s="49" t="s">
        <v>133</v>
      </c>
      <c r="H618" s="49"/>
      <c r="I618" s="22">
        <v>1027.2</v>
      </c>
      <c r="J618" s="22">
        <v>1027.2</v>
      </c>
      <c r="K618" s="205">
        <v>100</v>
      </c>
    </row>
    <row r="619" spans="1:11" s="207" customFormat="1" ht="30">
      <c r="A619" s="84" t="s">
        <v>774</v>
      </c>
      <c r="B619" s="208" t="s">
        <v>6</v>
      </c>
      <c r="C619" s="71" t="s">
        <v>55</v>
      </c>
      <c r="D619" s="70" t="s">
        <v>130</v>
      </c>
      <c r="E619" s="70" t="s">
        <v>114</v>
      </c>
      <c r="F619" s="70" t="s">
        <v>130</v>
      </c>
      <c r="G619" s="70" t="s">
        <v>749</v>
      </c>
      <c r="H619" s="70"/>
      <c r="I619" s="52">
        <v>1027.2</v>
      </c>
      <c r="J619" s="52">
        <v>1027.2</v>
      </c>
      <c r="K619" s="205">
        <v>100</v>
      </c>
    </row>
    <row r="620" spans="1:11" s="207" customFormat="1" ht="15">
      <c r="A620" s="82" t="s">
        <v>619</v>
      </c>
      <c r="B620" s="208" t="s">
        <v>6</v>
      </c>
      <c r="C620" s="71" t="s">
        <v>55</v>
      </c>
      <c r="D620" s="70" t="s">
        <v>130</v>
      </c>
      <c r="E620" s="70" t="s">
        <v>114</v>
      </c>
      <c r="F620" s="70" t="s">
        <v>130</v>
      </c>
      <c r="G620" s="70" t="s">
        <v>749</v>
      </c>
      <c r="H620" s="70" t="s">
        <v>620</v>
      </c>
      <c r="I620" s="52">
        <v>1027.2</v>
      </c>
      <c r="J620" s="52">
        <v>1027.2</v>
      </c>
      <c r="K620" s="205">
        <v>100</v>
      </c>
    </row>
    <row r="621" spans="1:11" s="206" customFormat="1" ht="14.25" hidden="1">
      <c r="A621" s="95" t="s">
        <v>418</v>
      </c>
      <c r="B621" s="204" t="s">
        <v>6</v>
      </c>
      <c r="C621" s="66" t="s">
        <v>55</v>
      </c>
      <c r="D621" s="49" t="s">
        <v>419</v>
      </c>
      <c r="E621" s="49" t="s">
        <v>131</v>
      </c>
      <c r="F621" s="49" t="s">
        <v>132</v>
      </c>
      <c r="G621" s="49" t="s">
        <v>133</v>
      </c>
      <c r="H621" s="49"/>
      <c r="I621" s="22">
        <v>0</v>
      </c>
      <c r="J621" s="22">
        <v>0</v>
      </c>
      <c r="K621" s="205" t="e">
        <v>#DIV/0!</v>
      </c>
    </row>
    <row r="622" spans="1:11" s="206" customFormat="1" ht="14.25" hidden="1">
      <c r="A622" s="92" t="s">
        <v>387</v>
      </c>
      <c r="B622" s="204" t="s">
        <v>6</v>
      </c>
      <c r="C622" s="66" t="s">
        <v>55</v>
      </c>
      <c r="D622" s="49" t="s">
        <v>419</v>
      </c>
      <c r="E622" s="49" t="s">
        <v>315</v>
      </c>
      <c r="F622" s="49" t="s">
        <v>132</v>
      </c>
      <c r="G622" s="49" t="s">
        <v>133</v>
      </c>
      <c r="H622" s="49"/>
      <c r="I622" s="22">
        <v>0</v>
      </c>
      <c r="J622" s="22">
        <v>0</v>
      </c>
      <c r="K622" s="205" t="e">
        <v>#DIV/0!</v>
      </c>
    </row>
    <row r="623" spans="1:11" s="206" customFormat="1" ht="14.25" hidden="1">
      <c r="A623" s="92" t="s">
        <v>387</v>
      </c>
      <c r="B623" s="204" t="s">
        <v>6</v>
      </c>
      <c r="C623" s="66" t="s">
        <v>55</v>
      </c>
      <c r="D623" s="49" t="s">
        <v>419</v>
      </c>
      <c r="E623" s="49" t="s">
        <v>315</v>
      </c>
      <c r="F623" s="49" t="s">
        <v>130</v>
      </c>
      <c r="G623" s="49" t="s">
        <v>133</v>
      </c>
      <c r="H623" s="49"/>
      <c r="I623" s="22">
        <v>0</v>
      </c>
      <c r="J623" s="22">
        <v>0</v>
      </c>
      <c r="K623" s="205" t="e">
        <v>#DIV/0!</v>
      </c>
    </row>
    <row r="624" spans="1:11" s="206" customFormat="1" ht="105" hidden="1">
      <c r="A624" s="82" t="s">
        <v>457</v>
      </c>
      <c r="B624" s="208">
        <v>111</v>
      </c>
      <c r="C624" s="71" t="s">
        <v>55</v>
      </c>
      <c r="D624" s="70" t="s">
        <v>419</v>
      </c>
      <c r="E624" s="70" t="s">
        <v>315</v>
      </c>
      <c r="F624" s="70" t="s">
        <v>130</v>
      </c>
      <c r="G624" s="70" t="s">
        <v>458</v>
      </c>
      <c r="H624" s="70"/>
      <c r="I624" s="52">
        <v>0</v>
      </c>
      <c r="J624" s="52">
        <v>0</v>
      </c>
      <c r="K624" s="205" t="e">
        <v>#DIV/0!</v>
      </c>
    </row>
    <row r="625" spans="1:11" s="206" customFormat="1" ht="15" hidden="1">
      <c r="A625" s="82" t="s">
        <v>619</v>
      </c>
      <c r="B625" s="208">
        <v>111</v>
      </c>
      <c r="C625" s="71" t="s">
        <v>55</v>
      </c>
      <c r="D625" s="70" t="s">
        <v>419</v>
      </c>
      <c r="E625" s="70" t="s">
        <v>315</v>
      </c>
      <c r="F625" s="70" t="s">
        <v>130</v>
      </c>
      <c r="G625" s="70" t="s">
        <v>458</v>
      </c>
      <c r="H625" s="70" t="s">
        <v>620</v>
      </c>
      <c r="I625" s="52"/>
      <c r="J625" s="52"/>
      <c r="K625" s="205" t="e">
        <v>#DIV/0!</v>
      </c>
    </row>
    <row r="626" spans="1:11" s="206" customFormat="1" ht="14.25">
      <c r="A626" s="95" t="s">
        <v>56</v>
      </c>
      <c r="B626" s="204" t="s">
        <v>6</v>
      </c>
      <c r="C626" s="66" t="s">
        <v>57</v>
      </c>
      <c r="D626" s="49"/>
      <c r="E626" s="49"/>
      <c r="F626" s="49"/>
      <c r="G626" s="49"/>
      <c r="H626" s="49"/>
      <c r="I626" s="22">
        <v>4005.5</v>
      </c>
      <c r="J626" s="22">
        <v>3809.5</v>
      </c>
      <c r="K626" s="205">
        <v>95.1067282486581</v>
      </c>
    </row>
    <row r="627" spans="1:11" s="206" customFormat="1" ht="59.25" customHeight="1">
      <c r="A627" s="95" t="s">
        <v>777</v>
      </c>
      <c r="B627" s="204" t="s">
        <v>6</v>
      </c>
      <c r="C627" s="66" t="s">
        <v>57</v>
      </c>
      <c r="D627" s="49" t="s">
        <v>130</v>
      </c>
      <c r="E627" s="49" t="s">
        <v>131</v>
      </c>
      <c r="F627" s="49" t="s">
        <v>132</v>
      </c>
      <c r="G627" s="49" t="s">
        <v>133</v>
      </c>
      <c r="H627" s="49"/>
      <c r="I627" s="22">
        <v>1495.2</v>
      </c>
      <c r="J627" s="22">
        <v>1301.8999999999999</v>
      </c>
      <c r="K627" s="205">
        <v>87.07196361690742</v>
      </c>
    </row>
    <row r="628" spans="1:11" s="206" customFormat="1" ht="28.5">
      <c r="A628" s="68" t="s">
        <v>134</v>
      </c>
      <c r="B628" s="204" t="s">
        <v>6</v>
      </c>
      <c r="C628" s="66" t="s">
        <v>57</v>
      </c>
      <c r="D628" s="49" t="s">
        <v>130</v>
      </c>
      <c r="E628" s="49" t="s">
        <v>114</v>
      </c>
      <c r="F628" s="49" t="s">
        <v>132</v>
      </c>
      <c r="G628" s="49" t="s">
        <v>133</v>
      </c>
      <c r="H628" s="49"/>
      <c r="I628" s="22">
        <v>191.5</v>
      </c>
      <c r="J628" s="22">
        <v>191.5</v>
      </c>
      <c r="K628" s="205">
        <v>100</v>
      </c>
    </row>
    <row r="629" spans="1:11" s="206" customFormat="1" ht="33.75" customHeight="1">
      <c r="A629" s="68" t="s">
        <v>690</v>
      </c>
      <c r="B629" s="204" t="s">
        <v>6</v>
      </c>
      <c r="C629" s="66" t="s">
        <v>57</v>
      </c>
      <c r="D629" s="49" t="s">
        <v>130</v>
      </c>
      <c r="E629" s="49" t="s">
        <v>114</v>
      </c>
      <c r="F629" s="49" t="s">
        <v>130</v>
      </c>
      <c r="G629" s="49" t="s">
        <v>133</v>
      </c>
      <c r="H629" s="49"/>
      <c r="I629" s="22">
        <v>191.5</v>
      </c>
      <c r="J629" s="22">
        <v>191.5</v>
      </c>
      <c r="K629" s="205">
        <v>100</v>
      </c>
    </row>
    <row r="630" spans="1:11" s="206" customFormat="1" ht="30">
      <c r="A630" s="231" t="s">
        <v>736</v>
      </c>
      <c r="B630" s="208" t="s">
        <v>6</v>
      </c>
      <c r="C630" s="71" t="s">
        <v>57</v>
      </c>
      <c r="D630" s="70" t="s">
        <v>130</v>
      </c>
      <c r="E630" s="70" t="s">
        <v>114</v>
      </c>
      <c r="F630" s="70" t="s">
        <v>130</v>
      </c>
      <c r="G630" s="70" t="s">
        <v>135</v>
      </c>
      <c r="H630" s="70"/>
      <c r="I630" s="52">
        <v>191.5</v>
      </c>
      <c r="J630" s="52">
        <v>191.5</v>
      </c>
      <c r="K630" s="205">
        <v>100</v>
      </c>
    </row>
    <row r="631" spans="1:11" s="206" customFormat="1" ht="15">
      <c r="A631" s="81" t="s">
        <v>621</v>
      </c>
      <c r="B631" s="208" t="s">
        <v>6</v>
      </c>
      <c r="C631" s="71" t="s">
        <v>57</v>
      </c>
      <c r="D631" s="70" t="s">
        <v>130</v>
      </c>
      <c r="E631" s="70" t="s">
        <v>114</v>
      </c>
      <c r="F631" s="70" t="s">
        <v>130</v>
      </c>
      <c r="G631" s="70" t="s">
        <v>135</v>
      </c>
      <c r="H631" s="70" t="s">
        <v>620</v>
      </c>
      <c r="I631" s="52">
        <v>191.5</v>
      </c>
      <c r="J631" s="52">
        <v>191.5</v>
      </c>
      <c r="K631" s="205">
        <v>100</v>
      </c>
    </row>
    <row r="632" spans="1:11" s="206" customFormat="1" ht="42.75" hidden="1">
      <c r="A632" s="68" t="s">
        <v>709</v>
      </c>
      <c r="B632" s="204">
        <v>111</v>
      </c>
      <c r="C632" s="66" t="s">
        <v>57</v>
      </c>
      <c r="D632" s="49" t="s">
        <v>130</v>
      </c>
      <c r="E632" s="49" t="s">
        <v>114</v>
      </c>
      <c r="F632" s="49" t="s">
        <v>143</v>
      </c>
      <c r="G632" s="49" t="s">
        <v>133</v>
      </c>
      <c r="H632" s="49"/>
      <c r="I632" s="22">
        <v>0</v>
      </c>
      <c r="J632" s="22">
        <v>0</v>
      </c>
      <c r="K632" s="205" t="e">
        <v>#DIV/0!</v>
      </c>
    </row>
    <row r="633" spans="1:11" s="206" customFormat="1" ht="30" hidden="1">
      <c r="A633" s="72" t="s">
        <v>738</v>
      </c>
      <c r="B633" s="208">
        <v>111</v>
      </c>
      <c r="C633" s="71" t="s">
        <v>57</v>
      </c>
      <c r="D633" s="70" t="s">
        <v>130</v>
      </c>
      <c r="E633" s="70" t="s">
        <v>114</v>
      </c>
      <c r="F633" s="70" t="s">
        <v>143</v>
      </c>
      <c r="G633" s="70" t="s">
        <v>754</v>
      </c>
      <c r="H633" s="70"/>
      <c r="I633" s="52">
        <v>0</v>
      </c>
      <c r="J633" s="52">
        <v>0</v>
      </c>
      <c r="K633" s="205" t="e">
        <v>#DIV/0!</v>
      </c>
    </row>
    <row r="634" spans="1:11" s="206" customFormat="1" ht="15" hidden="1">
      <c r="A634" s="72" t="s">
        <v>621</v>
      </c>
      <c r="B634" s="208">
        <v>111</v>
      </c>
      <c r="C634" s="71" t="s">
        <v>57</v>
      </c>
      <c r="D634" s="70" t="s">
        <v>130</v>
      </c>
      <c r="E634" s="70" t="s">
        <v>114</v>
      </c>
      <c r="F634" s="70" t="s">
        <v>143</v>
      </c>
      <c r="G634" s="70" t="s">
        <v>754</v>
      </c>
      <c r="H634" s="70" t="s">
        <v>620</v>
      </c>
      <c r="I634" s="52">
        <v>0</v>
      </c>
      <c r="J634" s="52">
        <v>0</v>
      </c>
      <c r="K634" s="205" t="e">
        <v>#DIV/0!</v>
      </c>
    </row>
    <row r="635" spans="1:11" s="206" customFormat="1" ht="17.25" customHeight="1">
      <c r="A635" s="93" t="s">
        <v>691</v>
      </c>
      <c r="B635" s="204">
        <v>111</v>
      </c>
      <c r="C635" s="66" t="s">
        <v>57</v>
      </c>
      <c r="D635" s="49" t="s">
        <v>130</v>
      </c>
      <c r="E635" s="49" t="s">
        <v>115</v>
      </c>
      <c r="F635" s="49" t="s">
        <v>130</v>
      </c>
      <c r="G635" s="49" t="s">
        <v>133</v>
      </c>
      <c r="H635" s="49"/>
      <c r="I635" s="22">
        <v>702.5</v>
      </c>
      <c r="J635" s="22">
        <v>625.5999999999999</v>
      </c>
      <c r="K635" s="205">
        <v>89.05338078291813</v>
      </c>
    </row>
    <row r="636" spans="1:13" s="206" customFormat="1" ht="30">
      <c r="A636" s="232" t="s">
        <v>529</v>
      </c>
      <c r="B636" s="208">
        <v>111</v>
      </c>
      <c r="C636" s="71" t="s">
        <v>57</v>
      </c>
      <c r="D636" s="70" t="s">
        <v>130</v>
      </c>
      <c r="E636" s="70" t="s">
        <v>115</v>
      </c>
      <c r="F636" s="70" t="s">
        <v>130</v>
      </c>
      <c r="G636" s="70" t="s">
        <v>528</v>
      </c>
      <c r="H636" s="70"/>
      <c r="I636" s="52">
        <v>358.7</v>
      </c>
      <c r="J636" s="52">
        <v>281.8</v>
      </c>
      <c r="K636" s="205">
        <v>78.5614719821578</v>
      </c>
      <c r="L636" s="207"/>
      <c r="M636" s="207"/>
    </row>
    <row r="637" spans="1:13" s="206" customFormat="1" ht="15">
      <c r="A637" s="81" t="s">
        <v>621</v>
      </c>
      <c r="B637" s="208">
        <v>111</v>
      </c>
      <c r="C637" s="71" t="s">
        <v>57</v>
      </c>
      <c r="D637" s="70" t="s">
        <v>130</v>
      </c>
      <c r="E637" s="70" t="s">
        <v>115</v>
      </c>
      <c r="F637" s="70" t="s">
        <v>130</v>
      </c>
      <c r="G637" s="70" t="s">
        <v>528</v>
      </c>
      <c r="H637" s="70" t="s">
        <v>620</v>
      </c>
      <c r="I637" s="52">
        <v>358.7</v>
      </c>
      <c r="J637" s="52">
        <v>281.8</v>
      </c>
      <c r="K637" s="205">
        <v>78.5614719821578</v>
      </c>
      <c r="L637" s="207"/>
      <c r="M637" s="207"/>
    </row>
    <row r="638" spans="1:13" s="206" customFormat="1" ht="45" hidden="1">
      <c r="A638" s="79" t="s">
        <v>137</v>
      </c>
      <c r="B638" s="208">
        <v>111</v>
      </c>
      <c r="C638" s="71" t="s">
        <v>57</v>
      </c>
      <c r="D638" s="70" t="s">
        <v>130</v>
      </c>
      <c r="E638" s="70" t="s">
        <v>115</v>
      </c>
      <c r="F638" s="70" t="s">
        <v>130</v>
      </c>
      <c r="G638" s="70" t="s">
        <v>138</v>
      </c>
      <c r="H638" s="70"/>
      <c r="I638" s="52">
        <v>0</v>
      </c>
      <c r="J638" s="52">
        <v>0</v>
      </c>
      <c r="K638" s="205" t="e">
        <v>#DIV/0!</v>
      </c>
      <c r="L638" s="207"/>
      <c r="M638" s="207"/>
    </row>
    <row r="639" spans="1:13" s="206" customFormat="1" ht="15" hidden="1">
      <c r="A639" s="81" t="s">
        <v>621</v>
      </c>
      <c r="B639" s="208">
        <v>111</v>
      </c>
      <c r="C639" s="71" t="s">
        <v>57</v>
      </c>
      <c r="D639" s="70" t="s">
        <v>130</v>
      </c>
      <c r="E639" s="70" t="s">
        <v>115</v>
      </c>
      <c r="F639" s="70" t="s">
        <v>130</v>
      </c>
      <c r="G639" s="70" t="s">
        <v>138</v>
      </c>
      <c r="H639" s="70" t="s">
        <v>620</v>
      </c>
      <c r="I639" s="52">
        <v>0</v>
      </c>
      <c r="J639" s="52">
        <v>0</v>
      </c>
      <c r="K639" s="205" t="e">
        <v>#DIV/0!</v>
      </c>
      <c r="L639" s="207"/>
      <c r="M639" s="207"/>
    </row>
    <row r="640" spans="1:13" s="206" customFormat="1" ht="33" customHeight="1">
      <c r="A640" s="79" t="s">
        <v>948</v>
      </c>
      <c r="B640" s="208">
        <v>111</v>
      </c>
      <c r="C640" s="71" t="s">
        <v>57</v>
      </c>
      <c r="D640" s="70" t="s">
        <v>130</v>
      </c>
      <c r="E640" s="70" t="s">
        <v>115</v>
      </c>
      <c r="F640" s="70" t="s">
        <v>130</v>
      </c>
      <c r="G640" s="70" t="s">
        <v>947</v>
      </c>
      <c r="H640" s="70"/>
      <c r="I640" s="52">
        <v>290</v>
      </c>
      <c r="J640" s="52">
        <v>290</v>
      </c>
      <c r="K640" s="205">
        <v>100</v>
      </c>
      <c r="L640" s="207"/>
      <c r="M640" s="207"/>
    </row>
    <row r="641" spans="1:13" s="206" customFormat="1" ht="17.25" customHeight="1">
      <c r="A641" s="81" t="s">
        <v>621</v>
      </c>
      <c r="B641" s="208">
        <v>111</v>
      </c>
      <c r="C641" s="71" t="s">
        <v>57</v>
      </c>
      <c r="D641" s="70" t="s">
        <v>130</v>
      </c>
      <c r="E641" s="70" t="s">
        <v>115</v>
      </c>
      <c r="F641" s="70" t="s">
        <v>130</v>
      </c>
      <c r="G641" s="70" t="s">
        <v>947</v>
      </c>
      <c r="H641" s="70" t="s">
        <v>620</v>
      </c>
      <c r="I641" s="52">
        <v>290</v>
      </c>
      <c r="J641" s="52">
        <v>290</v>
      </c>
      <c r="K641" s="205">
        <v>100</v>
      </c>
      <c r="L641" s="207"/>
      <c r="M641" s="207"/>
    </row>
    <row r="642" spans="1:13" s="206" customFormat="1" ht="31.5" customHeight="1">
      <c r="A642" s="81" t="s">
        <v>956</v>
      </c>
      <c r="B642" s="208">
        <v>111</v>
      </c>
      <c r="C642" s="71" t="s">
        <v>57</v>
      </c>
      <c r="D642" s="70" t="s">
        <v>130</v>
      </c>
      <c r="E642" s="70" t="s">
        <v>115</v>
      </c>
      <c r="F642" s="70" t="s">
        <v>130</v>
      </c>
      <c r="G642" s="70" t="s">
        <v>957</v>
      </c>
      <c r="H642" s="70"/>
      <c r="I642" s="52">
        <v>53.8</v>
      </c>
      <c r="J642" s="52">
        <v>53.8</v>
      </c>
      <c r="K642" s="205">
        <v>100.00000000000001</v>
      </c>
      <c r="L642" s="207"/>
      <c r="M642" s="207"/>
    </row>
    <row r="643" spans="1:13" s="206" customFormat="1" ht="18" customHeight="1">
      <c r="A643" s="81" t="s">
        <v>621</v>
      </c>
      <c r="B643" s="208">
        <v>111</v>
      </c>
      <c r="C643" s="71" t="s">
        <v>57</v>
      </c>
      <c r="D643" s="70" t="s">
        <v>130</v>
      </c>
      <c r="E643" s="70" t="s">
        <v>115</v>
      </c>
      <c r="F643" s="70" t="s">
        <v>130</v>
      </c>
      <c r="G643" s="70" t="s">
        <v>957</v>
      </c>
      <c r="H643" s="70" t="s">
        <v>620</v>
      </c>
      <c r="I643" s="52">
        <v>53.8</v>
      </c>
      <c r="J643" s="52">
        <v>53.8</v>
      </c>
      <c r="K643" s="205">
        <v>100.00000000000001</v>
      </c>
      <c r="L643" s="207"/>
      <c r="M643" s="207"/>
    </row>
    <row r="644" spans="1:11" s="206" customFormat="1" ht="28.5">
      <c r="A644" s="93" t="s">
        <v>693</v>
      </c>
      <c r="B644" s="204">
        <v>111</v>
      </c>
      <c r="C644" s="66" t="s">
        <v>57</v>
      </c>
      <c r="D644" s="49" t="s">
        <v>130</v>
      </c>
      <c r="E644" s="49" t="s">
        <v>117</v>
      </c>
      <c r="F644" s="49" t="s">
        <v>132</v>
      </c>
      <c r="G644" s="49" t="s">
        <v>133</v>
      </c>
      <c r="H644" s="49"/>
      <c r="I644" s="22">
        <v>601.2</v>
      </c>
      <c r="J644" s="22">
        <v>484.79999999999995</v>
      </c>
      <c r="K644" s="205">
        <v>80.63872255489021</v>
      </c>
    </row>
    <row r="645" spans="1:11" s="206" customFormat="1" ht="42.75">
      <c r="A645" s="93" t="s">
        <v>694</v>
      </c>
      <c r="B645" s="204">
        <v>111</v>
      </c>
      <c r="C645" s="66" t="s">
        <v>57</v>
      </c>
      <c r="D645" s="49" t="s">
        <v>130</v>
      </c>
      <c r="E645" s="49" t="s">
        <v>117</v>
      </c>
      <c r="F645" s="49" t="s">
        <v>130</v>
      </c>
      <c r="G645" s="49" t="s">
        <v>133</v>
      </c>
      <c r="H645" s="49"/>
      <c r="I645" s="22">
        <v>601.2</v>
      </c>
      <c r="J645" s="22">
        <v>484.79999999999995</v>
      </c>
      <c r="K645" s="205">
        <v>80.63872255489021</v>
      </c>
    </row>
    <row r="646" spans="1:11" s="207" customFormat="1" ht="45">
      <c r="A646" s="81" t="s">
        <v>750</v>
      </c>
      <c r="B646" s="208">
        <v>111</v>
      </c>
      <c r="C646" s="71" t="s">
        <v>57</v>
      </c>
      <c r="D646" s="70" t="s">
        <v>130</v>
      </c>
      <c r="E646" s="70" t="s">
        <v>117</v>
      </c>
      <c r="F646" s="70" t="s">
        <v>130</v>
      </c>
      <c r="G646" s="70" t="s">
        <v>139</v>
      </c>
      <c r="H646" s="70"/>
      <c r="I646" s="52">
        <v>160</v>
      </c>
      <c r="J646" s="52">
        <v>44.4</v>
      </c>
      <c r="K646" s="205">
        <v>27.749999999999996</v>
      </c>
    </row>
    <row r="647" spans="1:11" s="207" customFormat="1" ht="15">
      <c r="A647" s="81" t="s">
        <v>621</v>
      </c>
      <c r="B647" s="208">
        <v>111</v>
      </c>
      <c r="C647" s="71" t="s">
        <v>57</v>
      </c>
      <c r="D647" s="70" t="s">
        <v>130</v>
      </c>
      <c r="E647" s="70" t="s">
        <v>117</v>
      </c>
      <c r="F647" s="70" t="s">
        <v>130</v>
      </c>
      <c r="G647" s="70" t="s">
        <v>139</v>
      </c>
      <c r="H647" s="70" t="s">
        <v>620</v>
      </c>
      <c r="I647" s="52">
        <v>160</v>
      </c>
      <c r="J647" s="52">
        <v>44.4</v>
      </c>
      <c r="K647" s="205">
        <v>27.749999999999996</v>
      </c>
    </row>
    <row r="648" spans="1:11" s="207" customFormat="1" ht="33.75" customHeight="1">
      <c r="A648" s="81" t="s">
        <v>861</v>
      </c>
      <c r="B648" s="208">
        <v>111</v>
      </c>
      <c r="C648" s="71" t="s">
        <v>57</v>
      </c>
      <c r="D648" s="70" t="s">
        <v>130</v>
      </c>
      <c r="E648" s="70" t="s">
        <v>117</v>
      </c>
      <c r="F648" s="70" t="s">
        <v>130</v>
      </c>
      <c r="G648" s="70" t="s">
        <v>860</v>
      </c>
      <c r="H648" s="70"/>
      <c r="I648" s="52">
        <v>294.9</v>
      </c>
      <c r="J648" s="52">
        <v>294.9</v>
      </c>
      <c r="K648" s="205">
        <v>100</v>
      </c>
    </row>
    <row r="649" spans="1:11" s="207" customFormat="1" ht="15">
      <c r="A649" s="81" t="s">
        <v>621</v>
      </c>
      <c r="B649" s="208">
        <v>111</v>
      </c>
      <c r="C649" s="71" t="s">
        <v>57</v>
      </c>
      <c r="D649" s="70" t="s">
        <v>130</v>
      </c>
      <c r="E649" s="70" t="s">
        <v>117</v>
      </c>
      <c r="F649" s="70" t="s">
        <v>130</v>
      </c>
      <c r="G649" s="70" t="s">
        <v>860</v>
      </c>
      <c r="H649" s="70" t="s">
        <v>620</v>
      </c>
      <c r="I649" s="52">
        <v>294.9</v>
      </c>
      <c r="J649" s="52">
        <v>294.9</v>
      </c>
      <c r="K649" s="205">
        <v>100</v>
      </c>
    </row>
    <row r="650" spans="1:11" ht="15">
      <c r="A650" s="82" t="s">
        <v>140</v>
      </c>
      <c r="B650" s="208">
        <v>111</v>
      </c>
      <c r="C650" s="71" t="s">
        <v>57</v>
      </c>
      <c r="D650" s="70" t="s">
        <v>130</v>
      </c>
      <c r="E650" s="70" t="s">
        <v>117</v>
      </c>
      <c r="F650" s="70" t="s">
        <v>130</v>
      </c>
      <c r="G650" s="70" t="s">
        <v>141</v>
      </c>
      <c r="H650" s="70"/>
      <c r="I650" s="52">
        <v>146.3</v>
      </c>
      <c r="J650" s="52">
        <v>145.5</v>
      </c>
      <c r="K650" s="205">
        <v>99.45317840054682</v>
      </c>
    </row>
    <row r="651" spans="1:11" ht="15">
      <c r="A651" s="82" t="s">
        <v>619</v>
      </c>
      <c r="B651" s="208">
        <v>111</v>
      </c>
      <c r="C651" s="71" t="s">
        <v>57</v>
      </c>
      <c r="D651" s="70" t="s">
        <v>130</v>
      </c>
      <c r="E651" s="70" t="s">
        <v>117</v>
      </c>
      <c r="F651" s="70" t="s">
        <v>130</v>
      </c>
      <c r="G651" s="70" t="s">
        <v>141</v>
      </c>
      <c r="H651" s="70" t="s">
        <v>620</v>
      </c>
      <c r="I651" s="52">
        <v>146.3</v>
      </c>
      <c r="J651" s="52">
        <v>145.5</v>
      </c>
      <c r="K651" s="205">
        <v>99.45317840054682</v>
      </c>
    </row>
    <row r="652" spans="1:11" ht="15">
      <c r="A652" s="95" t="s">
        <v>418</v>
      </c>
      <c r="B652" s="204">
        <v>111</v>
      </c>
      <c r="C652" s="66" t="s">
        <v>57</v>
      </c>
      <c r="D652" s="49" t="s">
        <v>419</v>
      </c>
      <c r="E652" s="49" t="s">
        <v>131</v>
      </c>
      <c r="F652" s="49" t="s">
        <v>132</v>
      </c>
      <c r="G652" s="49" t="s">
        <v>133</v>
      </c>
      <c r="H652" s="49"/>
      <c r="I652" s="22">
        <v>2510.2999999999997</v>
      </c>
      <c r="J652" s="22">
        <v>2507.6</v>
      </c>
      <c r="K652" s="205">
        <v>99.89244313428674</v>
      </c>
    </row>
    <row r="653" spans="1:11" ht="15">
      <c r="A653" s="92" t="s">
        <v>387</v>
      </c>
      <c r="B653" s="204">
        <v>111</v>
      </c>
      <c r="C653" s="66" t="s">
        <v>57</v>
      </c>
      <c r="D653" s="49" t="s">
        <v>419</v>
      </c>
      <c r="E653" s="49" t="s">
        <v>315</v>
      </c>
      <c r="F653" s="49" t="s">
        <v>132</v>
      </c>
      <c r="G653" s="49" t="s">
        <v>133</v>
      </c>
      <c r="H653" s="49"/>
      <c r="I653" s="22">
        <v>2510.2999999999997</v>
      </c>
      <c r="J653" s="22">
        <v>2507.6</v>
      </c>
      <c r="K653" s="205">
        <v>99.89244313428674</v>
      </c>
    </row>
    <row r="654" spans="1:11" s="215" customFormat="1" ht="14.25">
      <c r="A654" s="95" t="s">
        <v>387</v>
      </c>
      <c r="B654" s="204">
        <v>111</v>
      </c>
      <c r="C654" s="66" t="s">
        <v>57</v>
      </c>
      <c r="D654" s="49" t="s">
        <v>419</v>
      </c>
      <c r="E654" s="49" t="s">
        <v>315</v>
      </c>
      <c r="F654" s="49" t="s">
        <v>130</v>
      </c>
      <c r="G654" s="49" t="s">
        <v>133</v>
      </c>
      <c r="H654" s="49"/>
      <c r="I654" s="22">
        <v>2510.2999999999997</v>
      </c>
      <c r="J654" s="22">
        <v>2507.6</v>
      </c>
      <c r="K654" s="205">
        <v>99.89244313428674</v>
      </c>
    </row>
    <row r="655" spans="1:11" ht="30" hidden="1">
      <c r="A655" s="79" t="s">
        <v>736</v>
      </c>
      <c r="B655" s="208">
        <v>111</v>
      </c>
      <c r="C655" s="71" t="s">
        <v>57</v>
      </c>
      <c r="D655" s="70" t="s">
        <v>419</v>
      </c>
      <c r="E655" s="70" t="s">
        <v>315</v>
      </c>
      <c r="F655" s="70" t="s">
        <v>130</v>
      </c>
      <c r="G655" s="70" t="s">
        <v>135</v>
      </c>
      <c r="H655" s="70"/>
      <c r="I655" s="52">
        <v>0</v>
      </c>
      <c r="J655" s="52">
        <v>0</v>
      </c>
      <c r="K655" s="205" t="e">
        <v>#DIV/0!</v>
      </c>
    </row>
    <row r="656" spans="1:11" ht="15" hidden="1">
      <c r="A656" s="81" t="s">
        <v>621</v>
      </c>
      <c r="B656" s="208">
        <v>111</v>
      </c>
      <c r="C656" s="71" t="s">
        <v>57</v>
      </c>
      <c r="D656" s="70" t="s">
        <v>419</v>
      </c>
      <c r="E656" s="70" t="s">
        <v>315</v>
      </c>
      <c r="F656" s="70" t="s">
        <v>130</v>
      </c>
      <c r="G656" s="70" t="s">
        <v>135</v>
      </c>
      <c r="H656" s="70" t="s">
        <v>620</v>
      </c>
      <c r="I656" s="52">
        <v>0</v>
      </c>
      <c r="J656" s="52">
        <v>0</v>
      </c>
      <c r="K656" s="205" t="e">
        <v>#DIV/0!</v>
      </c>
    </row>
    <row r="657" spans="1:11" ht="45">
      <c r="A657" s="81" t="s">
        <v>680</v>
      </c>
      <c r="B657" s="208">
        <v>111</v>
      </c>
      <c r="C657" s="71" t="s">
        <v>57</v>
      </c>
      <c r="D657" s="70" t="s">
        <v>419</v>
      </c>
      <c r="E657" s="70" t="s">
        <v>315</v>
      </c>
      <c r="F657" s="70" t="s">
        <v>130</v>
      </c>
      <c r="G657" s="70" t="s">
        <v>679</v>
      </c>
      <c r="H657" s="70"/>
      <c r="I657" s="52">
        <v>2510.2999999999997</v>
      </c>
      <c r="J657" s="52">
        <v>2507.6</v>
      </c>
      <c r="K657" s="205">
        <v>99.89244313428674</v>
      </c>
    </row>
    <row r="658" spans="1:11" ht="15">
      <c r="A658" s="82" t="s">
        <v>619</v>
      </c>
      <c r="B658" s="208">
        <v>111</v>
      </c>
      <c r="C658" s="71" t="s">
        <v>57</v>
      </c>
      <c r="D658" s="70" t="s">
        <v>419</v>
      </c>
      <c r="E658" s="70" t="s">
        <v>315</v>
      </c>
      <c r="F658" s="70" t="s">
        <v>130</v>
      </c>
      <c r="G658" s="70" t="s">
        <v>679</v>
      </c>
      <c r="H658" s="70" t="s">
        <v>620</v>
      </c>
      <c r="I658" s="88">
        <v>2510.2999999999997</v>
      </c>
      <c r="J658" s="88">
        <v>2507.6</v>
      </c>
      <c r="K658" s="205">
        <v>99.89244313428674</v>
      </c>
    </row>
    <row r="659" spans="1:11" s="206" customFormat="1" ht="14.25">
      <c r="A659" s="93" t="s">
        <v>58</v>
      </c>
      <c r="B659" s="204">
        <v>111</v>
      </c>
      <c r="C659" s="66" t="s">
        <v>59</v>
      </c>
      <c r="D659" s="49"/>
      <c r="E659" s="49"/>
      <c r="F659" s="49"/>
      <c r="G659" s="49"/>
      <c r="H659" s="49"/>
      <c r="I659" s="22">
        <v>18861</v>
      </c>
      <c r="J659" s="22">
        <v>18391.8</v>
      </c>
      <c r="K659" s="205">
        <v>97.51232702401781</v>
      </c>
    </row>
    <row r="660" spans="1:11" s="206" customFormat="1" ht="62.25" customHeight="1">
      <c r="A660" s="93" t="s">
        <v>777</v>
      </c>
      <c r="B660" s="204">
        <v>111</v>
      </c>
      <c r="C660" s="66" t="s">
        <v>59</v>
      </c>
      <c r="D660" s="49" t="s">
        <v>130</v>
      </c>
      <c r="E660" s="49" t="s">
        <v>131</v>
      </c>
      <c r="F660" s="49" t="s">
        <v>132</v>
      </c>
      <c r="G660" s="49" t="s">
        <v>133</v>
      </c>
      <c r="H660" s="49"/>
      <c r="I660" s="22">
        <v>1226.6</v>
      </c>
      <c r="J660" s="22">
        <v>1223.3000000000002</v>
      </c>
      <c r="K660" s="205">
        <v>99.73096363932825</v>
      </c>
    </row>
    <row r="661" spans="1:11" s="206" customFormat="1" ht="33.75" customHeight="1">
      <c r="A661" s="93" t="s">
        <v>134</v>
      </c>
      <c r="B661" s="204">
        <v>111</v>
      </c>
      <c r="C661" s="66" t="s">
        <v>59</v>
      </c>
      <c r="D661" s="49" t="s">
        <v>130</v>
      </c>
      <c r="E661" s="49" t="s">
        <v>114</v>
      </c>
      <c r="F661" s="49" t="s">
        <v>132</v>
      </c>
      <c r="G661" s="49" t="s">
        <v>133</v>
      </c>
      <c r="H661" s="49"/>
      <c r="I661" s="22">
        <v>1226.6</v>
      </c>
      <c r="J661" s="22">
        <v>1223.3000000000002</v>
      </c>
      <c r="K661" s="205">
        <v>99.73096363932825</v>
      </c>
    </row>
    <row r="662" spans="1:11" s="206" customFormat="1" ht="45" customHeight="1">
      <c r="A662" s="93" t="s">
        <v>709</v>
      </c>
      <c r="B662" s="204">
        <v>111</v>
      </c>
      <c r="C662" s="66" t="s">
        <v>59</v>
      </c>
      <c r="D662" s="49" t="s">
        <v>130</v>
      </c>
      <c r="E662" s="49" t="s">
        <v>114</v>
      </c>
      <c r="F662" s="49" t="s">
        <v>143</v>
      </c>
      <c r="G662" s="49" t="s">
        <v>133</v>
      </c>
      <c r="H662" s="49"/>
      <c r="I662" s="22">
        <v>1226.6</v>
      </c>
      <c r="J662" s="22">
        <v>1223.3000000000002</v>
      </c>
      <c r="K662" s="205">
        <v>99.73096363932825</v>
      </c>
    </row>
    <row r="663" spans="1:11" s="206" customFormat="1" ht="30.75" customHeight="1">
      <c r="A663" s="231" t="s">
        <v>788</v>
      </c>
      <c r="B663" s="208">
        <v>111</v>
      </c>
      <c r="C663" s="71" t="s">
        <v>59</v>
      </c>
      <c r="D663" s="70" t="s">
        <v>130</v>
      </c>
      <c r="E663" s="70" t="s">
        <v>114</v>
      </c>
      <c r="F663" s="70" t="s">
        <v>143</v>
      </c>
      <c r="G663" s="70" t="s">
        <v>752</v>
      </c>
      <c r="H663" s="70"/>
      <c r="I663" s="52">
        <v>881.3</v>
      </c>
      <c r="J663" s="52">
        <v>881.3000000000001</v>
      </c>
      <c r="K663" s="205">
        <v>100.00000000000001</v>
      </c>
    </row>
    <row r="664" spans="1:11" s="206" customFormat="1" ht="15">
      <c r="A664" s="81" t="s">
        <v>621</v>
      </c>
      <c r="B664" s="208">
        <v>111</v>
      </c>
      <c r="C664" s="71" t="s">
        <v>59</v>
      </c>
      <c r="D664" s="70" t="s">
        <v>130</v>
      </c>
      <c r="E664" s="70" t="s">
        <v>114</v>
      </c>
      <c r="F664" s="70" t="s">
        <v>143</v>
      </c>
      <c r="G664" s="70" t="s">
        <v>752</v>
      </c>
      <c r="H664" s="70" t="s">
        <v>620</v>
      </c>
      <c r="I664" s="52">
        <v>881.3</v>
      </c>
      <c r="J664" s="52">
        <v>881.3000000000001</v>
      </c>
      <c r="K664" s="205">
        <v>100.00000000000001</v>
      </c>
    </row>
    <row r="665" spans="1:11" s="206" customFormat="1" ht="30">
      <c r="A665" s="73" t="s">
        <v>737</v>
      </c>
      <c r="B665" s="208">
        <v>111</v>
      </c>
      <c r="C665" s="71" t="s">
        <v>59</v>
      </c>
      <c r="D665" s="70" t="s">
        <v>130</v>
      </c>
      <c r="E665" s="70" t="s">
        <v>114</v>
      </c>
      <c r="F665" s="70" t="s">
        <v>143</v>
      </c>
      <c r="G665" s="70" t="s">
        <v>753</v>
      </c>
      <c r="H665" s="70"/>
      <c r="I665" s="52">
        <v>345.3</v>
      </c>
      <c r="J665" s="52">
        <v>342</v>
      </c>
      <c r="K665" s="205">
        <v>99.0443092962641</v>
      </c>
    </row>
    <row r="666" spans="1:11" s="206" customFormat="1" ht="15">
      <c r="A666" s="72" t="s">
        <v>621</v>
      </c>
      <c r="B666" s="208">
        <v>111</v>
      </c>
      <c r="C666" s="71" t="s">
        <v>59</v>
      </c>
      <c r="D666" s="70" t="s">
        <v>130</v>
      </c>
      <c r="E666" s="70" t="s">
        <v>114</v>
      </c>
      <c r="F666" s="70" t="s">
        <v>143</v>
      </c>
      <c r="G666" s="70" t="s">
        <v>753</v>
      </c>
      <c r="H666" s="70" t="s">
        <v>620</v>
      </c>
      <c r="I666" s="52">
        <v>345.3</v>
      </c>
      <c r="J666" s="52">
        <v>342</v>
      </c>
      <c r="K666" s="205">
        <v>99.0443092962641</v>
      </c>
    </row>
    <row r="667" spans="1:13" s="215" customFormat="1" ht="15">
      <c r="A667" s="95" t="s">
        <v>418</v>
      </c>
      <c r="B667" s="204">
        <v>111</v>
      </c>
      <c r="C667" s="66" t="s">
        <v>59</v>
      </c>
      <c r="D667" s="49" t="s">
        <v>419</v>
      </c>
      <c r="E667" s="49" t="s">
        <v>131</v>
      </c>
      <c r="F667" s="49" t="s">
        <v>132</v>
      </c>
      <c r="G667" s="49" t="s">
        <v>133</v>
      </c>
      <c r="H667" s="49"/>
      <c r="I667" s="22">
        <v>17634.4</v>
      </c>
      <c r="J667" s="22">
        <v>17168.5</v>
      </c>
      <c r="K667" s="205">
        <v>97.35800480878282</v>
      </c>
      <c r="L667" s="193"/>
      <c r="M667" s="193"/>
    </row>
    <row r="668" spans="1:13" s="215" customFormat="1" ht="15">
      <c r="A668" s="95" t="s">
        <v>387</v>
      </c>
      <c r="B668" s="204">
        <v>111</v>
      </c>
      <c r="C668" s="66" t="s">
        <v>59</v>
      </c>
      <c r="D668" s="49" t="s">
        <v>419</v>
      </c>
      <c r="E668" s="49" t="s">
        <v>315</v>
      </c>
      <c r="F668" s="49" t="s">
        <v>132</v>
      </c>
      <c r="G668" s="49" t="s">
        <v>133</v>
      </c>
      <c r="H668" s="49"/>
      <c r="I668" s="22">
        <v>17634.4</v>
      </c>
      <c r="J668" s="22">
        <v>17168.5</v>
      </c>
      <c r="K668" s="205">
        <v>97.35800480878282</v>
      </c>
      <c r="L668" s="193"/>
      <c r="M668" s="193"/>
    </row>
    <row r="669" spans="1:11" s="215" customFormat="1" ht="14.25">
      <c r="A669" s="92" t="s">
        <v>387</v>
      </c>
      <c r="B669" s="204">
        <v>111</v>
      </c>
      <c r="C669" s="66" t="s">
        <v>59</v>
      </c>
      <c r="D669" s="49" t="s">
        <v>419</v>
      </c>
      <c r="E669" s="49" t="s">
        <v>315</v>
      </c>
      <c r="F669" s="49" t="s">
        <v>130</v>
      </c>
      <c r="G669" s="49" t="s">
        <v>133</v>
      </c>
      <c r="H669" s="49"/>
      <c r="I669" s="22">
        <v>17634.4</v>
      </c>
      <c r="J669" s="22">
        <v>17168.5</v>
      </c>
      <c r="K669" s="205">
        <v>97.35800480878282</v>
      </c>
    </row>
    <row r="670" spans="1:11" s="215" customFormat="1" ht="45">
      <c r="A670" s="84" t="s">
        <v>899</v>
      </c>
      <c r="B670" s="208">
        <v>111</v>
      </c>
      <c r="C670" s="71" t="s">
        <v>59</v>
      </c>
      <c r="D670" s="70" t="s">
        <v>419</v>
      </c>
      <c r="E670" s="70" t="s">
        <v>315</v>
      </c>
      <c r="F670" s="70" t="s">
        <v>130</v>
      </c>
      <c r="G670" s="70" t="s">
        <v>898</v>
      </c>
      <c r="H670" s="70"/>
      <c r="I670" s="52">
        <v>15514.4</v>
      </c>
      <c r="J670" s="52">
        <v>15448.5</v>
      </c>
      <c r="K670" s="205">
        <v>99.5752333316145</v>
      </c>
    </row>
    <row r="671" spans="1:11" s="215" customFormat="1" ht="15">
      <c r="A671" s="82" t="s">
        <v>619</v>
      </c>
      <c r="B671" s="208">
        <v>111</v>
      </c>
      <c r="C671" s="71" t="s">
        <v>59</v>
      </c>
      <c r="D671" s="70" t="s">
        <v>419</v>
      </c>
      <c r="E671" s="70" t="s">
        <v>315</v>
      </c>
      <c r="F671" s="70" t="s">
        <v>130</v>
      </c>
      <c r="G671" s="70" t="s">
        <v>898</v>
      </c>
      <c r="H671" s="70" t="s">
        <v>620</v>
      </c>
      <c r="I671" s="52">
        <v>15514.4</v>
      </c>
      <c r="J671" s="52">
        <v>15448.5</v>
      </c>
      <c r="K671" s="205">
        <v>99.5752333316145</v>
      </c>
    </row>
    <row r="672" spans="1:13" s="241" customFormat="1" ht="45">
      <c r="A672" s="236" t="s">
        <v>680</v>
      </c>
      <c r="B672" s="237">
        <v>111</v>
      </c>
      <c r="C672" s="71" t="s">
        <v>59</v>
      </c>
      <c r="D672" s="238" t="s">
        <v>419</v>
      </c>
      <c r="E672" s="238" t="s">
        <v>315</v>
      </c>
      <c r="F672" s="238" t="s">
        <v>130</v>
      </c>
      <c r="G672" s="238" t="s">
        <v>679</v>
      </c>
      <c r="H672" s="238"/>
      <c r="I672" s="239">
        <v>80</v>
      </c>
      <c r="J672" s="239">
        <v>80</v>
      </c>
      <c r="K672" s="205">
        <v>100</v>
      </c>
      <c r="L672" s="240"/>
      <c r="M672" s="240"/>
    </row>
    <row r="673" spans="1:13" s="241" customFormat="1" ht="15">
      <c r="A673" s="242" t="s">
        <v>619</v>
      </c>
      <c r="B673" s="237">
        <v>111</v>
      </c>
      <c r="C673" s="71" t="s">
        <v>59</v>
      </c>
      <c r="D673" s="238" t="s">
        <v>419</v>
      </c>
      <c r="E673" s="238" t="s">
        <v>315</v>
      </c>
      <c r="F673" s="238" t="s">
        <v>130</v>
      </c>
      <c r="G673" s="238" t="s">
        <v>679</v>
      </c>
      <c r="H673" s="238" t="s">
        <v>620</v>
      </c>
      <c r="I673" s="239">
        <v>80</v>
      </c>
      <c r="J673" s="239">
        <v>80</v>
      </c>
      <c r="K673" s="205">
        <v>100</v>
      </c>
      <c r="L673" s="240"/>
      <c r="M673" s="240"/>
    </row>
    <row r="674" spans="1:11" ht="31.5" customHeight="1">
      <c r="A674" s="79" t="s">
        <v>187</v>
      </c>
      <c r="B674" s="208">
        <v>111</v>
      </c>
      <c r="C674" s="71" t="s">
        <v>59</v>
      </c>
      <c r="D674" s="70" t="s">
        <v>419</v>
      </c>
      <c r="E674" s="70" t="s">
        <v>315</v>
      </c>
      <c r="F674" s="70" t="s">
        <v>130</v>
      </c>
      <c r="G674" s="70" t="s">
        <v>188</v>
      </c>
      <c r="H674" s="70"/>
      <c r="I674" s="52">
        <v>2040</v>
      </c>
      <c r="J674" s="52">
        <v>1640</v>
      </c>
      <c r="K674" s="205">
        <v>80.3921568627451</v>
      </c>
    </row>
    <row r="675" spans="1:11" ht="15">
      <c r="A675" s="82" t="s">
        <v>619</v>
      </c>
      <c r="B675" s="208">
        <v>111</v>
      </c>
      <c r="C675" s="71" t="s">
        <v>59</v>
      </c>
      <c r="D675" s="70" t="s">
        <v>419</v>
      </c>
      <c r="E675" s="70" t="s">
        <v>315</v>
      </c>
      <c r="F675" s="70" t="s">
        <v>130</v>
      </c>
      <c r="G675" s="70" t="s">
        <v>188</v>
      </c>
      <c r="H675" s="98">
        <v>500</v>
      </c>
      <c r="I675" s="88">
        <v>2040</v>
      </c>
      <c r="J675" s="88">
        <v>1640</v>
      </c>
      <c r="K675" s="205">
        <v>80.3921568627451</v>
      </c>
    </row>
    <row r="676" spans="1:11" ht="30" hidden="1">
      <c r="A676" s="81" t="s">
        <v>460</v>
      </c>
      <c r="B676" s="208">
        <v>111</v>
      </c>
      <c r="C676" s="71" t="s">
        <v>59</v>
      </c>
      <c r="D676" s="70" t="s">
        <v>419</v>
      </c>
      <c r="E676" s="70" t="s">
        <v>315</v>
      </c>
      <c r="F676" s="70" t="s">
        <v>130</v>
      </c>
      <c r="G676" s="70" t="s">
        <v>461</v>
      </c>
      <c r="H676" s="70"/>
      <c r="I676" s="52">
        <v>0</v>
      </c>
      <c r="J676" s="52">
        <v>0</v>
      </c>
      <c r="K676" s="205" t="e">
        <v>#DIV/0!</v>
      </c>
    </row>
    <row r="677" spans="1:11" ht="15" hidden="1">
      <c r="A677" s="82" t="s">
        <v>619</v>
      </c>
      <c r="B677" s="208">
        <v>111</v>
      </c>
      <c r="C677" s="71" t="s">
        <v>59</v>
      </c>
      <c r="D677" s="70" t="s">
        <v>419</v>
      </c>
      <c r="E677" s="70" t="s">
        <v>315</v>
      </c>
      <c r="F677" s="70" t="s">
        <v>130</v>
      </c>
      <c r="G677" s="70" t="s">
        <v>461</v>
      </c>
      <c r="H677" s="70" t="s">
        <v>620</v>
      </c>
      <c r="I677" s="52"/>
      <c r="J677" s="194"/>
      <c r="K677" s="205" t="e">
        <v>#DIV/0!</v>
      </c>
    </row>
    <row r="678" spans="1:11" ht="45" hidden="1">
      <c r="A678" s="82" t="s">
        <v>569</v>
      </c>
      <c r="B678" s="208">
        <v>111</v>
      </c>
      <c r="C678" s="71" t="s">
        <v>59</v>
      </c>
      <c r="D678" s="70" t="s">
        <v>420</v>
      </c>
      <c r="E678" s="70" t="s">
        <v>315</v>
      </c>
      <c r="F678" s="70" t="s">
        <v>130</v>
      </c>
      <c r="G678" s="70" t="s">
        <v>572</v>
      </c>
      <c r="H678" s="70"/>
      <c r="I678" s="52">
        <v>0</v>
      </c>
      <c r="J678" s="52">
        <v>0</v>
      </c>
      <c r="K678" s="205" t="e">
        <v>#DIV/0!</v>
      </c>
    </row>
    <row r="679" spans="1:11" ht="15" hidden="1">
      <c r="A679" s="82" t="s">
        <v>619</v>
      </c>
      <c r="B679" s="208">
        <v>111</v>
      </c>
      <c r="C679" s="71" t="s">
        <v>59</v>
      </c>
      <c r="D679" s="70" t="s">
        <v>420</v>
      </c>
      <c r="E679" s="70" t="s">
        <v>315</v>
      </c>
      <c r="F679" s="70" t="s">
        <v>130</v>
      </c>
      <c r="G679" s="70" t="s">
        <v>572</v>
      </c>
      <c r="H679" s="70" t="s">
        <v>620</v>
      </c>
      <c r="I679" s="52"/>
      <c r="J679" s="194"/>
      <c r="K679" s="205" t="e">
        <v>#DIV/0!</v>
      </c>
    </row>
    <row r="680" spans="1:11" ht="15" hidden="1">
      <c r="A680" s="56" t="s">
        <v>60</v>
      </c>
      <c r="B680" s="204">
        <v>111</v>
      </c>
      <c r="C680" s="66" t="s">
        <v>61</v>
      </c>
      <c r="D680" s="49"/>
      <c r="E680" s="49"/>
      <c r="F680" s="49"/>
      <c r="G680" s="49"/>
      <c r="H680" s="49"/>
      <c r="I680" s="22">
        <v>0</v>
      </c>
      <c r="J680" s="22">
        <v>0</v>
      </c>
      <c r="K680" s="205" t="e">
        <v>#DIV/0!</v>
      </c>
    </row>
    <row r="681" spans="1:11" ht="15" hidden="1">
      <c r="A681" s="95" t="s">
        <v>418</v>
      </c>
      <c r="B681" s="204">
        <v>111</v>
      </c>
      <c r="C681" s="66" t="s">
        <v>61</v>
      </c>
      <c r="D681" s="49" t="s">
        <v>419</v>
      </c>
      <c r="E681" s="49" t="s">
        <v>131</v>
      </c>
      <c r="F681" s="49" t="s">
        <v>132</v>
      </c>
      <c r="G681" s="49" t="s">
        <v>133</v>
      </c>
      <c r="H681" s="49"/>
      <c r="I681" s="22">
        <v>0</v>
      </c>
      <c r="J681" s="22">
        <v>0</v>
      </c>
      <c r="K681" s="205" t="e">
        <v>#DIV/0!</v>
      </c>
    </row>
    <row r="682" spans="1:11" ht="15" hidden="1">
      <c r="A682" s="95" t="s">
        <v>387</v>
      </c>
      <c r="B682" s="204">
        <v>111</v>
      </c>
      <c r="C682" s="66" t="s">
        <v>61</v>
      </c>
      <c r="D682" s="49" t="s">
        <v>419</v>
      </c>
      <c r="E682" s="49" t="s">
        <v>315</v>
      </c>
      <c r="F682" s="49" t="s">
        <v>132</v>
      </c>
      <c r="G682" s="49" t="s">
        <v>133</v>
      </c>
      <c r="H682" s="49"/>
      <c r="I682" s="22">
        <v>0</v>
      </c>
      <c r="J682" s="22">
        <v>0</v>
      </c>
      <c r="K682" s="205" t="e">
        <v>#DIV/0!</v>
      </c>
    </row>
    <row r="683" spans="1:11" s="215" customFormat="1" ht="14.25" hidden="1">
      <c r="A683" s="92" t="s">
        <v>387</v>
      </c>
      <c r="B683" s="204">
        <v>111</v>
      </c>
      <c r="C683" s="66" t="s">
        <v>61</v>
      </c>
      <c r="D683" s="49" t="s">
        <v>419</v>
      </c>
      <c r="E683" s="49" t="s">
        <v>315</v>
      </c>
      <c r="F683" s="49" t="s">
        <v>130</v>
      </c>
      <c r="G683" s="49" t="s">
        <v>133</v>
      </c>
      <c r="H683" s="49"/>
      <c r="I683" s="22">
        <v>0</v>
      </c>
      <c r="J683" s="22">
        <v>0</v>
      </c>
      <c r="K683" s="205" t="e">
        <v>#DIV/0!</v>
      </c>
    </row>
    <row r="684" spans="1:11" ht="45" hidden="1">
      <c r="A684" s="79" t="s">
        <v>187</v>
      </c>
      <c r="B684" s="208">
        <v>111</v>
      </c>
      <c r="C684" s="71" t="s">
        <v>61</v>
      </c>
      <c r="D684" s="70" t="s">
        <v>419</v>
      </c>
      <c r="E684" s="70" t="s">
        <v>315</v>
      </c>
      <c r="F684" s="70" t="s">
        <v>130</v>
      </c>
      <c r="G684" s="70" t="s">
        <v>188</v>
      </c>
      <c r="H684" s="70"/>
      <c r="I684" s="52">
        <v>0</v>
      </c>
      <c r="J684" s="52">
        <v>0</v>
      </c>
      <c r="K684" s="205" t="e">
        <v>#DIV/0!</v>
      </c>
    </row>
    <row r="685" spans="1:11" ht="15" hidden="1">
      <c r="A685" s="82" t="s">
        <v>619</v>
      </c>
      <c r="B685" s="208">
        <v>111</v>
      </c>
      <c r="C685" s="71" t="s">
        <v>61</v>
      </c>
      <c r="D685" s="70" t="s">
        <v>419</v>
      </c>
      <c r="E685" s="70" t="s">
        <v>315</v>
      </c>
      <c r="F685" s="70" t="s">
        <v>130</v>
      </c>
      <c r="G685" s="70" t="s">
        <v>188</v>
      </c>
      <c r="H685" s="70" t="s">
        <v>620</v>
      </c>
      <c r="I685" s="52"/>
      <c r="J685" s="194"/>
      <c r="K685" s="205" t="e">
        <v>#DIV/0!</v>
      </c>
    </row>
    <row r="686" spans="1:11" ht="15">
      <c r="A686" s="95" t="s">
        <v>80</v>
      </c>
      <c r="B686" s="204" t="s">
        <v>6</v>
      </c>
      <c r="C686" s="66" t="s">
        <v>81</v>
      </c>
      <c r="D686" s="49"/>
      <c r="E686" s="49"/>
      <c r="F686" s="49"/>
      <c r="G686" s="49"/>
      <c r="H686" s="49"/>
      <c r="I686" s="22">
        <v>6148.5</v>
      </c>
      <c r="J686" s="22">
        <v>5320.6</v>
      </c>
      <c r="K686" s="205">
        <v>86.53492721802066</v>
      </c>
    </row>
    <row r="687" spans="1:11" ht="15">
      <c r="A687" s="95" t="s">
        <v>82</v>
      </c>
      <c r="B687" s="204" t="s">
        <v>6</v>
      </c>
      <c r="C687" s="66" t="s">
        <v>83</v>
      </c>
      <c r="D687" s="49"/>
      <c r="E687" s="49"/>
      <c r="F687" s="49"/>
      <c r="G687" s="49"/>
      <c r="H687" s="49"/>
      <c r="I687" s="22">
        <v>6148.5</v>
      </c>
      <c r="J687" s="22">
        <v>5320.6</v>
      </c>
      <c r="K687" s="205">
        <v>86.53492721802066</v>
      </c>
    </row>
    <row r="688" spans="1:11" ht="60" customHeight="1">
      <c r="A688" s="95" t="s">
        <v>777</v>
      </c>
      <c r="B688" s="204" t="s">
        <v>6</v>
      </c>
      <c r="C688" s="66" t="s">
        <v>83</v>
      </c>
      <c r="D688" s="49" t="s">
        <v>130</v>
      </c>
      <c r="E688" s="49" t="s">
        <v>131</v>
      </c>
      <c r="F688" s="49" t="s">
        <v>132</v>
      </c>
      <c r="G688" s="49" t="s">
        <v>133</v>
      </c>
      <c r="H688" s="49"/>
      <c r="I688" s="22">
        <v>202</v>
      </c>
      <c r="J688" s="22">
        <v>139.5</v>
      </c>
      <c r="K688" s="205">
        <v>69.05940594059406</v>
      </c>
    </row>
    <row r="689" spans="1:11" ht="30" customHeight="1">
      <c r="A689" s="68" t="s">
        <v>134</v>
      </c>
      <c r="B689" s="204" t="s">
        <v>6</v>
      </c>
      <c r="C689" s="66" t="s">
        <v>83</v>
      </c>
      <c r="D689" s="49" t="s">
        <v>130</v>
      </c>
      <c r="E689" s="49" t="s">
        <v>114</v>
      </c>
      <c r="F689" s="49" t="s">
        <v>132</v>
      </c>
      <c r="G689" s="49" t="s">
        <v>133</v>
      </c>
      <c r="H689" s="49"/>
      <c r="I689" s="22">
        <v>202</v>
      </c>
      <c r="J689" s="22">
        <v>139.5</v>
      </c>
      <c r="K689" s="205">
        <v>69.05940594059406</v>
      </c>
    </row>
    <row r="690" spans="1:11" ht="46.5" customHeight="1">
      <c r="A690" s="68" t="s">
        <v>709</v>
      </c>
      <c r="B690" s="204" t="s">
        <v>6</v>
      </c>
      <c r="C690" s="66" t="s">
        <v>83</v>
      </c>
      <c r="D690" s="49" t="s">
        <v>130</v>
      </c>
      <c r="E690" s="49" t="s">
        <v>114</v>
      </c>
      <c r="F690" s="49" t="s">
        <v>143</v>
      </c>
      <c r="G690" s="49" t="s">
        <v>133</v>
      </c>
      <c r="H690" s="49"/>
      <c r="I690" s="22">
        <v>202</v>
      </c>
      <c r="J690" s="22">
        <v>139.5</v>
      </c>
      <c r="K690" s="205">
        <v>69.05940594059406</v>
      </c>
    </row>
    <row r="691" spans="1:11" ht="30">
      <c r="A691" s="72" t="s">
        <v>738</v>
      </c>
      <c r="B691" s="208" t="s">
        <v>6</v>
      </c>
      <c r="C691" s="71" t="s">
        <v>83</v>
      </c>
      <c r="D691" s="70" t="s">
        <v>130</v>
      </c>
      <c r="E691" s="70" t="s">
        <v>114</v>
      </c>
      <c r="F691" s="70" t="s">
        <v>143</v>
      </c>
      <c r="G691" s="70" t="s">
        <v>754</v>
      </c>
      <c r="H691" s="70"/>
      <c r="I691" s="52">
        <v>202</v>
      </c>
      <c r="J691" s="52">
        <v>139.5</v>
      </c>
      <c r="K691" s="205">
        <v>69.05940594059406</v>
      </c>
    </row>
    <row r="692" spans="1:11" ht="15">
      <c r="A692" s="72" t="s">
        <v>621</v>
      </c>
      <c r="B692" s="208" t="s">
        <v>6</v>
      </c>
      <c r="C692" s="71" t="s">
        <v>83</v>
      </c>
      <c r="D692" s="70" t="s">
        <v>130</v>
      </c>
      <c r="E692" s="70" t="s">
        <v>114</v>
      </c>
      <c r="F692" s="70" t="s">
        <v>143</v>
      </c>
      <c r="G692" s="70" t="s">
        <v>754</v>
      </c>
      <c r="H692" s="70" t="s">
        <v>620</v>
      </c>
      <c r="I692" s="52">
        <v>202</v>
      </c>
      <c r="J692" s="52">
        <v>139.5</v>
      </c>
      <c r="K692" s="205">
        <v>69.05940594059406</v>
      </c>
    </row>
    <row r="693" spans="1:11" ht="35.25" customHeight="1">
      <c r="A693" s="95" t="s">
        <v>169</v>
      </c>
      <c r="B693" s="204" t="s">
        <v>6</v>
      </c>
      <c r="C693" s="66" t="s">
        <v>83</v>
      </c>
      <c r="D693" s="49" t="s">
        <v>170</v>
      </c>
      <c r="E693" s="49" t="s">
        <v>131</v>
      </c>
      <c r="F693" s="49" t="s">
        <v>132</v>
      </c>
      <c r="G693" s="49" t="s">
        <v>133</v>
      </c>
      <c r="H693" s="49"/>
      <c r="I693" s="22">
        <v>2489.1</v>
      </c>
      <c r="J693" s="22">
        <v>1728.8</v>
      </c>
      <c r="K693" s="205">
        <v>69.45482302840384</v>
      </c>
    </row>
    <row r="694" spans="1:11" ht="33" customHeight="1">
      <c r="A694" s="92" t="s">
        <v>176</v>
      </c>
      <c r="B694" s="204" t="s">
        <v>6</v>
      </c>
      <c r="C694" s="66" t="s">
        <v>83</v>
      </c>
      <c r="D694" s="49" t="s">
        <v>170</v>
      </c>
      <c r="E694" s="49" t="s">
        <v>115</v>
      </c>
      <c r="F694" s="49" t="s">
        <v>132</v>
      </c>
      <c r="G694" s="49" t="s">
        <v>133</v>
      </c>
      <c r="H694" s="49"/>
      <c r="I694" s="22">
        <v>2489.1</v>
      </c>
      <c r="J694" s="22">
        <v>1728.8</v>
      </c>
      <c r="K694" s="205">
        <v>69.45482302840384</v>
      </c>
    </row>
    <row r="695" spans="1:11" s="215" customFormat="1" ht="28.5">
      <c r="A695" s="93" t="s">
        <v>697</v>
      </c>
      <c r="B695" s="204" t="s">
        <v>6</v>
      </c>
      <c r="C695" s="66" t="s">
        <v>83</v>
      </c>
      <c r="D695" s="49" t="s">
        <v>170</v>
      </c>
      <c r="E695" s="49" t="s">
        <v>115</v>
      </c>
      <c r="F695" s="49" t="s">
        <v>130</v>
      </c>
      <c r="G695" s="49" t="s">
        <v>133</v>
      </c>
      <c r="H695" s="49"/>
      <c r="I695" s="22">
        <v>2489.1</v>
      </c>
      <c r="J695" s="22">
        <v>1728.8</v>
      </c>
      <c r="K695" s="205">
        <v>69.45482302840384</v>
      </c>
    </row>
    <row r="696" spans="1:11" ht="30">
      <c r="A696" s="81" t="s">
        <v>182</v>
      </c>
      <c r="B696" s="208" t="s">
        <v>6</v>
      </c>
      <c r="C696" s="71" t="s">
        <v>83</v>
      </c>
      <c r="D696" s="70" t="s">
        <v>170</v>
      </c>
      <c r="E696" s="70" t="s">
        <v>115</v>
      </c>
      <c r="F696" s="70" t="s">
        <v>130</v>
      </c>
      <c r="G696" s="70" t="s">
        <v>183</v>
      </c>
      <c r="H696" s="70"/>
      <c r="I696" s="52">
        <v>2489.1</v>
      </c>
      <c r="J696" s="52">
        <v>1728.8</v>
      </c>
      <c r="K696" s="205">
        <v>69.45482302840384</v>
      </c>
    </row>
    <row r="697" spans="1:11" ht="15">
      <c r="A697" s="84" t="s">
        <v>621</v>
      </c>
      <c r="B697" s="208" t="s">
        <v>6</v>
      </c>
      <c r="C697" s="71" t="s">
        <v>83</v>
      </c>
      <c r="D697" s="70" t="s">
        <v>170</v>
      </c>
      <c r="E697" s="70" t="s">
        <v>115</v>
      </c>
      <c r="F697" s="70" t="s">
        <v>130</v>
      </c>
      <c r="G697" s="70" t="s">
        <v>183</v>
      </c>
      <c r="H697" s="70" t="s">
        <v>620</v>
      </c>
      <c r="I697" s="52">
        <v>2489.1</v>
      </c>
      <c r="J697" s="52">
        <v>1728.8</v>
      </c>
      <c r="K697" s="205">
        <v>69.45482302840384</v>
      </c>
    </row>
    <row r="698" spans="1:11" ht="15">
      <c r="A698" s="95" t="s">
        <v>418</v>
      </c>
      <c r="B698" s="204">
        <v>111</v>
      </c>
      <c r="C698" s="66" t="s">
        <v>83</v>
      </c>
      <c r="D698" s="49" t="s">
        <v>419</v>
      </c>
      <c r="E698" s="49" t="s">
        <v>131</v>
      </c>
      <c r="F698" s="49" t="s">
        <v>132</v>
      </c>
      <c r="G698" s="49" t="s">
        <v>133</v>
      </c>
      <c r="H698" s="49"/>
      <c r="I698" s="22">
        <v>3457.4</v>
      </c>
      <c r="J698" s="22">
        <v>3452.3</v>
      </c>
      <c r="K698" s="205">
        <v>99.85249031063806</v>
      </c>
    </row>
    <row r="699" spans="1:11" ht="15">
      <c r="A699" s="95" t="s">
        <v>387</v>
      </c>
      <c r="B699" s="204">
        <v>111</v>
      </c>
      <c r="C699" s="66" t="s">
        <v>83</v>
      </c>
      <c r="D699" s="49" t="s">
        <v>419</v>
      </c>
      <c r="E699" s="49" t="s">
        <v>315</v>
      </c>
      <c r="F699" s="49" t="s">
        <v>132</v>
      </c>
      <c r="G699" s="49" t="s">
        <v>133</v>
      </c>
      <c r="H699" s="49"/>
      <c r="I699" s="22">
        <v>3457.4</v>
      </c>
      <c r="J699" s="22">
        <v>3452.3</v>
      </c>
      <c r="K699" s="205">
        <v>99.85249031063806</v>
      </c>
    </row>
    <row r="700" spans="1:11" s="215" customFormat="1" ht="14.25">
      <c r="A700" s="92" t="s">
        <v>387</v>
      </c>
      <c r="B700" s="204">
        <v>111</v>
      </c>
      <c r="C700" s="66" t="s">
        <v>83</v>
      </c>
      <c r="D700" s="49" t="s">
        <v>419</v>
      </c>
      <c r="E700" s="49" t="s">
        <v>315</v>
      </c>
      <c r="F700" s="49" t="s">
        <v>130</v>
      </c>
      <c r="G700" s="49" t="s">
        <v>133</v>
      </c>
      <c r="H700" s="49"/>
      <c r="I700" s="22">
        <v>3457.4</v>
      </c>
      <c r="J700" s="22">
        <v>3452.3</v>
      </c>
      <c r="K700" s="205">
        <v>99.85249031063806</v>
      </c>
    </row>
    <row r="701" spans="1:11" ht="45">
      <c r="A701" s="84" t="s">
        <v>680</v>
      </c>
      <c r="B701" s="208">
        <v>111</v>
      </c>
      <c r="C701" s="71" t="s">
        <v>83</v>
      </c>
      <c r="D701" s="70" t="s">
        <v>419</v>
      </c>
      <c r="E701" s="70" t="s">
        <v>315</v>
      </c>
      <c r="F701" s="70" t="s">
        <v>130</v>
      </c>
      <c r="G701" s="70" t="s">
        <v>679</v>
      </c>
      <c r="H701" s="70"/>
      <c r="I701" s="52">
        <v>83.9</v>
      </c>
      <c r="J701" s="52">
        <v>83.9</v>
      </c>
      <c r="K701" s="205">
        <v>100</v>
      </c>
    </row>
    <row r="702" spans="1:11" s="215" customFormat="1" ht="15">
      <c r="A702" s="84" t="s">
        <v>621</v>
      </c>
      <c r="B702" s="208">
        <v>111</v>
      </c>
      <c r="C702" s="71" t="s">
        <v>83</v>
      </c>
      <c r="D702" s="70" t="s">
        <v>419</v>
      </c>
      <c r="E702" s="70" t="s">
        <v>315</v>
      </c>
      <c r="F702" s="70" t="s">
        <v>130</v>
      </c>
      <c r="G702" s="70" t="s">
        <v>679</v>
      </c>
      <c r="H702" s="70" t="s">
        <v>620</v>
      </c>
      <c r="I702" s="52">
        <v>83.9</v>
      </c>
      <c r="J702" s="52">
        <v>83.9</v>
      </c>
      <c r="K702" s="205">
        <v>100</v>
      </c>
    </row>
    <row r="703" spans="1:11" ht="30" customHeight="1">
      <c r="A703" s="79" t="s">
        <v>187</v>
      </c>
      <c r="B703" s="208">
        <v>111</v>
      </c>
      <c r="C703" s="71" t="s">
        <v>83</v>
      </c>
      <c r="D703" s="70" t="s">
        <v>419</v>
      </c>
      <c r="E703" s="70" t="s">
        <v>315</v>
      </c>
      <c r="F703" s="70" t="s">
        <v>130</v>
      </c>
      <c r="G703" s="70" t="s">
        <v>188</v>
      </c>
      <c r="H703" s="70"/>
      <c r="I703" s="52">
        <v>3373.5</v>
      </c>
      <c r="J703" s="52">
        <v>3368.4</v>
      </c>
      <c r="K703" s="205">
        <v>99.84882169853269</v>
      </c>
    </row>
    <row r="704" spans="1:13" ht="15">
      <c r="A704" s="82" t="s">
        <v>619</v>
      </c>
      <c r="B704" s="208">
        <v>111</v>
      </c>
      <c r="C704" s="71" t="s">
        <v>83</v>
      </c>
      <c r="D704" s="70" t="s">
        <v>419</v>
      </c>
      <c r="E704" s="70" t="s">
        <v>315</v>
      </c>
      <c r="F704" s="70" t="s">
        <v>130</v>
      </c>
      <c r="G704" s="70" t="s">
        <v>188</v>
      </c>
      <c r="H704" s="70" t="s">
        <v>620</v>
      </c>
      <c r="I704" s="99">
        <v>3373.5</v>
      </c>
      <c r="J704" s="99">
        <v>3368.4</v>
      </c>
      <c r="K704" s="205">
        <v>99.84882169853269</v>
      </c>
      <c r="L704" s="142"/>
      <c r="M704" s="142"/>
    </row>
    <row r="705" spans="1:13" ht="23.25" customHeight="1" hidden="1">
      <c r="A705" s="81" t="s">
        <v>460</v>
      </c>
      <c r="B705" s="208">
        <v>111</v>
      </c>
      <c r="C705" s="71" t="s">
        <v>83</v>
      </c>
      <c r="D705" s="70" t="s">
        <v>419</v>
      </c>
      <c r="E705" s="70" t="s">
        <v>315</v>
      </c>
      <c r="F705" s="70" t="s">
        <v>130</v>
      </c>
      <c r="G705" s="70" t="s">
        <v>461</v>
      </c>
      <c r="H705" s="70"/>
      <c r="I705" s="52">
        <v>0</v>
      </c>
      <c r="J705" s="52">
        <v>0</v>
      </c>
      <c r="K705" s="205" t="e">
        <v>#DIV/0!</v>
      </c>
      <c r="L705" s="142"/>
      <c r="M705" s="142"/>
    </row>
    <row r="706" spans="1:11" s="142" customFormat="1" ht="20.25" customHeight="1" hidden="1">
      <c r="A706" s="82" t="s">
        <v>619</v>
      </c>
      <c r="B706" s="208">
        <v>111</v>
      </c>
      <c r="C706" s="71" t="s">
        <v>83</v>
      </c>
      <c r="D706" s="70" t="s">
        <v>419</v>
      </c>
      <c r="E706" s="70" t="s">
        <v>315</v>
      </c>
      <c r="F706" s="70" t="s">
        <v>130</v>
      </c>
      <c r="G706" s="70" t="s">
        <v>461</v>
      </c>
      <c r="H706" s="70" t="s">
        <v>620</v>
      </c>
      <c r="I706" s="52"/>
      <c r="J706" s="99"/>
      <c r="K706" s="205" t="e">
        <v>#DIV/0!</v>
      </c>
    </row>
    <row r="707" spans="1:11" s="142" customFormat="1" ht="18" customHeight="1" hidden="1">
      <c r="A707" s="82" t="s">
        <v>175</v>
      </c>
      <c r="B707" s="208">
        <v>111</v>
      </c>
      <c r="C707" s="71" t="s">
        <v>83</v>
      </c>
      <c r="D707" s="70" t="s">
        <v>419</v>
      </c>
      <c r="E707" s="70" t="s">
        <v>315</v>
      </c>
      <c r="F707" s="70" t="s">
        <v>130</v>
      </c>
      <c r="G707" s="70" t="s">
        <v>687</v>
      </c>
      <c r="H707" s="70"/>
      <c r="I707" s="88">
        <v>0</v>
      </c>
      <c r="J707" s="88">
        <v>0</v>
      </c>
      <c r="K707" s="205" t="e">
        <v>#DIV/0!</v>
      </c>
    </row>
    <row r="708" spans="1:11" s="142" customFormat="1" ht="27.75" customHeight="1" hidden="1">
      <c r="A708" s="82" t="s">
        <v>619</v>
      </c>
      <c r="B708" s="208">
        <v>111</v>
      </c>
      <c r="C708" s="71" t="s">
        <v>83</v>
      </c>
      <c r="D708" s="70" t="s">
        <v>419</v>
      </c>
      <c r="E708" s="70" t="s">
        <v>315</v>
      </c>
      <c r="F708" s="70" t="s">
        <v>130</v>
      </c>
      <c r="G708" s="70" t="s">
        <v>687</v>
      </c>
      <c r="H708" s="70" t="s">
        <v>620</v>
      </c>
      <c r="I708" s="88"/>
      <c r="J708" s="88"/>
      <c r="K708" s="205" t="e">
        <v>#DIV/0!</v>
      </c>
    </row>
    <row r="709" spans="1:11" s="142" customFormat="1" ht="15">
      <c r="A709" s="120" t="s">
        <v>96</v>
      </c>
      <c r="B709" s="204" t="s">
        <v>6</v>
      </c>
      <c r="C709" s="66" t="s">
        <v>97</v>
      </c>
      <c r="D709" s="49"/>
      <c r="E709" s="49"/>
      <c r="F709" s="49"/>
      <c r="G709" s="49"/>
      <c r="H709" s="49"/>
      <c r="I709" s="22">
        <v>1816.4</v>
      </c>
      <c r="J709" s="22">
        <v>1816.4</v>
      </c>
      <c r="K709" s="205">
        <v>100</v>
      </c>
    </row>
    <row r="710" spans="1:13" s="142" customFormat="1" ht="15">
      <c r="A710" s="120" t="s">
        <v>98</v>
      </c>
      <c r="B710" s="204" t="s">
        <v>6</v>
      </c>
      <c r="C710" s="66" t="s">
        <v>99</v>
      </c>
      <c r="D710" s="49"/>
      <c r="E710" s="49"/>
      <c r="F710" s="49"/>
      <c r="G710" s="49"/>
      <c r="H710" s="49"/>
      <c r="I710" s="22">
        <v>1816.4</v>
      </c>
      <c r="J710" s="22">
        <v>1816.4</v>
      </c>
      <c r="K710" s="205">
        <v>100</v>
      </c>
      <c r="L710" s="193"/>
      <c r="M710" s="193"/>
    </row>
    <row r="711" spans="1:11" ht="15">
      <c r="A711" s="95" t="s">
        <v>418</v>
      </c>
      <c r="B711" s="204">
        <v>111</v>
      </c>
      <c r="C711" s="66" t="s">
        <v>99</v>
      </c>
      <c r="D711" s="49" t="s">
        <v>419</v>
      </c>
      <c r="E711" s="49" t="s">
        <v>131</v>
      </c>
      <c r="F711" s="49" t="s">
        <v>132</v>
      </c>
      <c r="G711" s="49" t="s">
        <v>133</v>
      </c>
      <c r="H711" s="49"/>
      <c r="I711" s="22">
        <v>1816.4</v>
      </c>
      <c r="J711" s="22">
        <v>1816.4</v>
      </c>
      <c r="K711" s="205">
        <v>100</v>
      </c>
    </row>
    <row r="712" spans="1:13" ht="15">
      <c r="A712" s="92" t="s">
        <v>387</v>
      </c>
      <c r="B712" s="204">
        <v>111</v>
      </c>
      <c r="C712" s="66" t="s">
        <v>99</v>
      </c>
      <c r="D712" s="49" t="s">
        <v>419</v>
      </c>
      <c r="E712" s="49" t="s">
        <v>315</v>
      </c>
      <c r="F712" s="49" t="s">
        <v>132</v>
      </c>
      <c r="G712" s="49" t="s">
        <v>133</v>
      </c>
      <c r="H712" s="49"/>
      <c r="I712" s="22">
        <v>1816.4</v>
      </c>
      <c r="J712" s="22">
        <v>1816.4</v>
      </c>
      <c r="K712" s="205">
        <v>100</v>
      </c>
      <c r="L712" s="142"/>
      <c r="M712" s="142"/>
    </row>
    <row r="713" spans="1:13" s="215" customFormat="1" ht="14.25">
      <c r="A713" s="92" t="s">
        <v>387</v>
      </c>
      <c r="B713" s="204">
        <v>111</v>
      </c>
      <c r="C713" s="66" t="s">
        <v>99</v>
      </c>
      <c r="D713" s="49" t="s">
        <v>419</v>
      </c>
      <c r="E713" s="49" t="s">
        <v>315</v>
      </c>
      <c r="F713" s="49" t="s">
        <v>130</v>
      </c>
      <c r="G713" s="49" t="s">
        <v>133</v>
      </c>
      <c r="H713" s="49"/>
      <c r="I713" s="22">
        <v>1816.4</v>
      </c>
      <c r="J713" s="22">
        <v>1816.4</v>
      </c>
      <c r="K713" s="205">
        <v>100</v>
      </c>
      <c r="L713" s="210"/>
      <c r="M713" s="210"/>
    </row>
    <row r="714" spans="1:11" s="142" customFormat="1" ht="31.5" customHeight="1">
      <c r="A714" s="79" t="s">
        <v>187</v>
      </c>
      <c r="B714" s="208">
        <v>111</v>
      </c>
      <c r="C714" s="71" t="s">
        <v>99</v>
      </c>
      <c r="D714" s="70" t="s">
        <v>419</v>
      </c>
      <c r="E714" s="70" t="s">
        <v>315</v>
      </c>
      <c r="F714" s="70" t="s">
        <v>130</v>
      </c>
      <c r="G714" s="70" t="s">
        <v>188</v>
      </c>
      <c r="H714" s="70"/>
      <c r="I714" s="52">
        <v>1816.4</v>
      </c>
      <c r="J714" s="52">
        <v>1816.4</v>
      </c>
      <c r="K714" s="205">
        <v>100</v>
      </c>
    </row>
    <row r="715" spans="1:11" s="142" customFormat="1" ht="15">
      <c r="A715" s="82" t="s">
        <v>619</v>
      </c>
      <c r="B715" s="208">
        <v>111</v>
      </c>
      <c r="C715" s="71" t="s">
        <v>99</v>
      </c>
      <c r="D715" s="70" t="s">
        <v>419</v>
      </c>
      <c r="E715" s="70" t="s">
        <v>315</v>
      </c>
      <c r="F715" s="70" t="s">
        <v>130</v>
      </c>
      <c r="G715" s="70" t="s">
        <v>188</v>
      </c>
      <c r="H715" s="70" t="s">
        <v>620</v>
      </c>
      <c r="I715" s="88">
        <v>1816.4</v>
      </c>
      <c r="J715" s="88">
        <v>1816.4</v>
      </c>
      <c r="K715" s="205">
        <v>100</v>
      </c>
    </row>
    <row r="716" spans="1:11" s="206" customFormat="1" ht="14.25" hidden="1">
      <c r="A716" s="120" t="s">
        <v>102</v>
      </c>
      <c r="B716" s="204" t="s">
        <v>6</v>
      </c>
      <c r="C716" s="66" t="s">
        <v>103</v>
      </c>
      <c r="D716" s="49"/>
      <c r="E716" s="49"/>
      <c r="F716" s="49"/>
      <c r="G716" s="49"/>
      <c r="H716" s="49"/>
      <c r="I716" s="22">
        <v>0</v>
      </c>
      <c r="J716" s="22">
        <v>0</v>
      </c>
      <c r="K716" s="205" t="e">
        <v>#DIV/0!</v>
      </c>
    </row>
    <row r="717" spans="1:11" s="206" customFormat="1" ht="14.25" hidden="1">
      <c r="A717" s="120" t="s">
        <v>168</v>
      </c>
      <c r="B717" s="204" t="s">
        <v>6</v>
      </c>
      <c r="C717" s="66" t="s">
        <v>105</v>
      </c>
      <c r="D717" s="49"/>
      <c r="E717" s="49"/>
      <c r="F717" s="49"/>
      <c r="G717" s="49"/>
      <c r="H717" s="49"/>
      <c r="I717" s="22">
        <v>0</v>
      </c>
      <c r="J717" s="22">
        <v>0</v>
      </c>
      <c r="K717" s="205" t="e">
        <v>#DIV/0!</v>
      </c>
    </row>
    <row r="718" spans="1:11" s="206" customFormat="1" ht="42.75" hidden="1">
      <c r="A718" s="95" t="s">
        <v>156</v>
      </c>
      <c r="B718" s="204" t="s">
        <v>6</v>
      </c>
      <c r="C718" s="66" t="s">
        <v>105</v>
      </c>
      <c r="D718" s="49" t="s">
        <v>157</v>
      </c>
      <c r="E718" s="49" t="s">
        <v>131</v>
      </c>
      <c r="F718" s="49" t="s">
        <v>132</v>
      </c>
      <c r="G718" s="49" t="s">
        <v>133</v>
      </c>
      <c r="H718" s="49"/>
      <c r="I718" s="22">
        <v>0</v>
      </c>
      <c r="J718" s="22">
        <v>0</v>
      </c>
      <c r="K718" s="205" t="e">
        <v>#DIV/0!</v>
      </c>
    </row>
    <row r="719" spans="1:11" s="206" customFormat="1" ht="28.5" hidden="1">
      <c r="A719" s="92" t="s">
        <v>164</v>
      </c>
      <c r="B719" s="204" t="s">
        <v>6</v>
      </c>
      <c r="C719" s="66" t="s">
        <v>105</v>
      </c>
      <c r="D719" s="49" t="s">
        <v>157</v>
      </c>
      <c r="E719" s="49" t="s">
        <v>115</v>
      </c>
      <c r="F719" s="49" t="s">
        <v>132</v>
      </c>
      <c r="G719" s="49" t="s">
        <v>133</v>
      </c>
      <c r="H719" s="49"/>
      <c r="I719" s="22">
        <v>0</v>
      </c>
      <c r="J719" s="22">
        <v>0</v>
      </c>
      <c r="K719" s="205" t="e">
        <v>#DIV/0!</v>
      </c>
    </row>
    <row r="720" spans="1:11" s="206" customFormat="1" ht="31.5" customHeight="1" hidden="1">
      <c r="A720" s="92" t="s">
        <v>165</v>
      </c>
      <c r="B720" s="204" t="s">
        <v>6</v>
      </c>
      <c r="C720" s="66" t="s">
        <v>105</v>
      </c>
      <c r="D720" s="49" t="s">
        <v>157</v>
      </c>
      <c r="E720" s="49" t="s">
        <v>115</v>
      </c>
      <c r="F720" s="49" t="s">
        <v>130</v>
      </c>
      <c r="G720" s="49" t="s">
        <v>133</v>
      </c>
      <c r="H720" s="49"/>
      <c r="I720" s="22">
        <v>0</v>
      </c>
      <c r="J720" s="22">
        <v>0</v>
      </c>
      <c r="K720" s="205" t="e">
        <v>#DIV/0!</v>
      </c>
    </row>
    <row r="721" spans="1:11" s="206" customFormat="1" ht="15" hidden="1">
      <c r="A721" s="81" t="s">
        <v>166</v>
      </c>
      <c r="B721" s="208" t="s">
        <v>6</v>
      </c>
      <c r="C721" s="71" t="s">
        <v>105</v>
      </c>
      <c r="D721" s="70" t="s">
        <v>157</v>
      </c>
      <c r="E721" s="70" t="s">
        <v>115</v>
      </c>
      <c r="F721" s="70" t="s">
        <v>130</v>
      </c>
      <c r="G721" s="71" t="s">
        <v>167</v>
      </c>
      <c r="H721" s="86"/>
      <c r="I721" s="52">
        <v>0</v>
      </c>
      <c r="J721" s="52">
        <v>0</v>
      </c>
      <c r="K721" s="205" t="e">
        <v>#DIV/0!</v>
      </c>
    </row>
    <row r="722" spans="1:11" s="206" customFormat="1" ht="15" hidden="1">
      <c r="A722" s="81" t="s">
        <v>624</v>
      </c>
      <c r="B722" s="208" t="s">
        <v>6</v>
      </c>
      <c r="C722" s="71" t="s">
        <v>105</v>
      </c>
      <c r="D722" s="70" t="s">
        <v>157</v>
      </c>
      <c r="E722" s="70" t="s">
        <v>115</v>
      </c>
      <c r="F722" s="70" t="s">
        <v>130</v>
      </c>
      <c r="G722" s="71" t="s">
        <v>167</v>
      </c>
      <c r="H722" s="86">
        <v>700</v>
      </c>
      <c r="I722" s="52">
        <v>0</v>
      </c>
      <c r="J722" s="52"/>
      <c r="K722" s="205" t="e">
        <v>#DIV/0!</v>
      </c>
    </row>
    <row r="723" spans="1:11" s="206" customFormat="1" ht="28.5">
      <c r="A723" s="120" t="s">
        <v>493</v>
      </c>
      <c r="B723" s="204" t="s">
        <v>6</v>
      </c>
      <c r="C723" s="66" t="s">
        <v>107</v>
      </c>
      <c r="D723" s="49"/>
      <c r="E723" s="49"/>
      <c r="F723" s="49"/>
      <c r="G723" s="49"/>
      <c r="H723" s="49"/>
      <c r="I723" s="22">
        <v>215354.6</v>
      </c>
      <c r="J723" s="22">
        <v>215328.6</v>
      </c>
      <c r="K723" s="205">
        <v>99.9879268889543</v>
      </c>
    </row>
    <row r="724" spans="1:11" s="206" customFormat="1" ht="32.25" customHeight="1">
      <c r="A724" s="120" t="s">
        <v>108</v>
      </c>
      <c r="B724" s="204" t="s">
        <v>6</v>
      </c>
      <c r="C724" s="66" t="s">
        <v>109</v>
      </c>
      <c r="D724" s="49"/>
      <c r="E724" s="49"/>
      <c r="F724" s="49"/>
      <c r="G724" s="49"/>
      <c r="H724" s="49"/>
      <c r="I724" s="22">
        <v>150695.7</v>
      </c>
      <c r="J724" s="22">
        <v>150695.7</v>
      </c>
      <c r="K724" s="205">
        <v>100</v>
      </c>
    </row>
    <row r="725" spans="1:11" s="206" customFormat="1" ht="42.75">
      <c r="A725" s="95" t="s">
        <v>156</v>
      </c>
      <c r="B725" s="204" t="s">
        <v>6</v>
      </c>
      <c r="C725" s="66" t="s">
        <v>109</v>
      </c>
      <c r="D725" s="49" t="s">
        <v>157</v>
      </c>
      <c r="E725" s="49" t="s">
        <v>131</v>
      </c>
      <c r="F725" s="49" t="s">
        <v>132</v>
      </c>
      <c r="G725" s="49" t="s">
        <v>133</v>
      </c>
      <c r="H725" s="49"/>
      <c r="I725" s="22">
        <v>150695.7</v>
      </c>
      <c r="J725" s="22">
        <v>150695.7</v>
      </c>
      <c r="K725" s="205">
        <v>100</v>
      </c>
    </row>
    <row r="726" spans="1:13" s="206" customFormat="1" ht="47.25" customHeight="1">
      <c r="A726" s="92" t="s">
        <v>158</v>
      </c>
      <c r="B726" s="204" t="s">
        <v>6</v>
      </c>
      <c r="C726" s="66" t="s">
        <v>109</v>
      </c>
      <c r="D726" s="49" t="s">
        <v>157</v>
      </c>
      <c r="E726" s="49" t="s">
        <v>114</v>
      </c>
      <c r="F726" s="49" t="s">
        <v>132</v>
      </c>
      <c r="G726" s="49" t="s">
        <v>133</v>
      </c>
      <c r="H726" s="49"/>
      <c r="I726" s="22">
        <v>150695.7</v>
      </c>
      <c r="J726" s="22">
        <v>150695.7</v>
      </c>
      <c r="K726" s="205">
        <v>100</v>
      </c>
      <c r="L726" s="210"/>
      <c r="M726" s="210"/>
    </row>
    <row r="727" spans="1:13" s="206" customFormat="1" ht="42.75">
      <c r="A727" s="93" t="s">
        <v>159</v>
      </c>
      <c r="B727" s="204" t="s">
        <v>6</v>
      </c>
      <c r="C727" s="66" t="s">
        <v>109</v>
      </c>
      <c r="D727" s="66" t="s">
        <v>157</v>
      </c>
      <c r="E727" s="66" t="s">
        <v>114</v>
      </c>
      <c r="F727" s="66" t="s">
        <v>130</v>
      </c>
      <c r="G727" s="66" t="s">
        <v>133</v>
      </c>
      <c r="H727" s="65"/>
      <c r="I727" s="22">
        <v>150695.7</v>
      </c>
      <c r="J727" s="22">
        <v>150695.7</v>
      </c>
      <c r="K727" s="205">
        <v>100</v>
      </c>
      <c r="L727" s="210"/>
      <c r="M727" s="210"/>
    </row>
    <row r="728" spans="1:13" s="142" customFormat="1" ht="30">
      <c r="A728" s="81" t="s">
        <v>160</v>
      </c>
      <c r="B728" s="208" t="s">
        <v>6</v>
      </c>
      <c r="C728" s="71" t="s">
        <v>109</v>
      </c>
      <c r="D728" s="71" t="s">
        <v>157</v>
      </c>
      <c r="E728" s="71" t="s">
        <v>114</v>
      </c>
      <c r="F728" s="71" t="s">
        <v>130</v>
      </c>
      <c r="G728" s="71" t="s">
        <v>161</v>
      </c>
      <c r="H728" s="86"/>
      <c r="I728" s="52">
        <v>45489.7</v>
      </c>
      <c r="J728" s="52">
        <v>45489.7</v>
      </c>
      <c r="K728" s="205">
        <v>100</v>
      </c>
      <c r="L728" s="140"/>
      <c r="M728" s="140"/>
    </row>
    <row r="729" spans="1:13" s="142" customFormat="1" ht="15">
      <c r="A729" s="81" t="s">
        <v>619</v>
      </c>
      <c r="B729" s="208" t="s">
        <v>6</v>
      </c>
      <c r="C729" s="71" t="s">
        <v>109</v>
      </c>
      <c r="D729" s="71" t="s">
        <v>157</v>
      </c>
      <c r="E729" s="71" t="s">
        <v>114</v>
      </c>
      <c r="F729" s="71" t="s">
        <v>130</v>
      </c>
      <c r="G729" s="71" t="s">
        <v>161</v>
      </c>
      <c r="H729" s="86">
        <v>500</v>
      </c>
      <c r="I729" s="52">
        <v>45489.7</v>
      </c>
      <c r="J729" s="52">
        <v>45489.7</v>
      </c>
      <c r="K729" s="205">
        <v>100</v>
      </c>
      <c r="L729" s="206"/>
      <c r="M729" s="206"/>
    </row>
    <row r="730" spans="1:13" s="140" customFormat="1" ht="45">
      <c r="A730" s="81" t="s">
        <v>162</v>
      </c>
      <c r="B730" s="208" t="s">
        <v>6</v>
      </c>
      <c r="C730" s="71" t="s">
        <v>109</v>
      </c>
      <c r="D730" s="71" t="s">
        <v>157</v>
      </c>
      <c r="E730" s="71" t="s">
        <v>114</v>
      </c>
      <c r="F730" s="71" t="s">
        <v>130</v>
      </c>
      <c r="G730" s="71" t="s">
        <v>163</v>
      </c>
      <c r="H730" s="86"/>
      <c r="I730" s="52">
        <v>105206</v>
      </c>
      <c r="J730" s="52">
        <v>105206</v>
      </c>
      <c r="K730" s="205">
        <v>100</v>
      </c>
      <c r="L730" s="207"/>
      <c r="M730" s="207"/>
    </row>
    <row r="731" spans="1:13" s="206" customFormat="1" ht="15">
      <c r="A731" s="81" t="s">
        <v>619</v>
      </c>
      <c r="B731" s="208" t="s">
        <v>6</v>
      </c>
      <c r="C731" s="71" t="s">
        <v>109</v>
      </c>
      <c r="D731" s="71" t="s">
        <v>157</v>
      </c>
      <c r="E731" s="71" t="s">
        <v>114</v>
      </c>
      <c r="F731" s="71" t="s">
        <v>130</v>
      </c>
      <c r="G731" s="71" t="s">
        <v>163</v>
      </c>
      <c r="H731" s="86">
        <v>500</v>
      </c>
      <c r="I731" s="52">
        <v>105206</v>
      </c>
      <c r="J731" s="52">
        <v>105206</v>
      </c>
      <c r="K731" s="205">
        <v>100</v>
      </c>
      <c r="L731" s="207"/>
      <c r="M731" s="207"/>
    </row>
    <row r="732" spans="1:11" s="207" customFormat="1" ht="15">
      <c r="A732" s="120" t="s">
        <v>110</v>
      </c>
      <c r="B732" s="204" t="s">
        <v>6</v>
      </c>
      <c r="C732" s="66" t="s">
        <v>111</v>
      </c>
      <c r="D732" s="108"/>
      <c r="E732" s="108"/>
      <c r="F732" s="108"/>
      <c r="G732" s="108"/>
      <c r="H732" s="65"/>
      <c r="I732" s="22">
        <v>64658.899999999994</v>
      </c>
      <c r="J732" s="22">
        <v>64632.9</v>
      </c>
      <c r="K732" s="205">
        <v>99.95978898496573</v>
      </c>
    </row>
    <row r="733" spans="1:11" s="207" customFormat="1" ht="15">
      <c r="A733" s="95" t="s">
        <v>418</v>
      </c>
      <c r="B733" s="204" t="s">
        <v>6</v>
      </c>
      <c r="C733" s="66" t="s">
        <v>111</v>
      </c>
      <c r="D733" s="66" t="s">
        <v>419</v>
      </c>
      <c r="E733" s="66" t="s">
        <v>131</v>
      </c>
      <c r="F733" s="66" t="s">
        <v>132</v>
      </c>
      <c r="G733" s="66" t="s">
        <v>133</v>
      </c>
      <c r="H733" s="65"/>
      <c r="I733" s="22">
        <v>64658.899999999994</v>
      </c>
      <c r="J733" s="22">
        <v>64632.9</v>
      </c>
      <c r="K733" s="205">
        <v>99.95978898496573</v>
      </c>
    </row>
    <row r="734" spans="1:11" s="207" customFormat="1" ht="15">
      <c r="A734" s="92" t="s">
        <v>387</v>
      </c>
      <c r="B734" s="204" t="s">
        <v>6</v>
      </c>
      <c r="C734" s="66" t="s">
        <v>111</v>
      </c>
      <c r="D734" s="66" t="s">
        <v>419</v>
      </c>
      <c r="E734" s="66" t="s">
        <v>315</v>
      </c>
      <c r="F734" s="66" t="s">
        <v>132</v>
      </c>
      <c r="G734" s="66" t="s">
        <v>133</v>
      </c>
      <c r="H734" s="65"/>
      <c r="I734" s="22">
        <v>64658.899999999994</v>
      </c>
      <c r="J734" s="22">
        <v>64632.9</v>
      </c>
      <c r="K734" s="205">
        <v>99.95978898496573</v>
      </c>
    </row>
    <row r="735" spans="1:11" s="206" customFormat="1" ht="14.25">
      <c r="A735" s="92" t="s">
        <v>387</v>
      </c>
      <c r="B735" s="204" t="s">
        <v>6</v>
      </c>
      <c r="C735" s="66" t="s">
        <v>111</v>
      </c>
      <c r="D735" s="66" t="s">
        <v>419</v>
      </c>
      <c r="E735" s="66" t="s">
        <v>315</v>
      </c>
      <c r="F735" s="66" t="s">
        <v>130</v>
      </c>
      <c r="G735" s="66" t="s">
        <v>133</v>
      </c>
      <c r="H735" s="65"/>
      <c r="I735" s="22">
        <v>64658.899999999994</v>
      </c>
      <c r="J735" s="22">
        <v>64632.9</v>
      </c>
      <c r="K735" s="205">
        <v>99.95978898496573</v>
      </c>
    </row>
    <row r="736" spans="1:11" s="207" customFormat="1" ht="45" hidden="1">
      <c r="A736" s="81" t="s">
        <v>455</v>
      </c>
      <c r="B736" s="208" t="s">
        <v>6</v>
      </c>
      <c r="C736" s="71" t="s">
        <v>111</v>
      </c>
      <c r="D736" s="71" t="s">
        <v>419</v>
      </c>
      <c r="E736" s="71" t="s">
        <v>315</v>
      </c>
      <c r="F736" s="71" t="s">
        <v>130</v>
      </c>
      <c r="G736" s="71" t="s">
        <v>456</v>
      </c>
      <c r="H736" s="86"/>
      <c r="I736" s="52">
        <v>0</v>
      </c>
      <c r="J736" s="52">
        <v>0</v>
      </c>
      <c r="K736" s="205" t="e">
        <v>#DIV/0!</v>
      </c>
    </row>
    <row r="737" spans="1:11" s="207" customFormat="1" ht="15" hidden="1">
      <c r="A737" s="84" t="s">
        <v>621</v>
      </c>
      <c r="B737" s="208" t="s">
        <v>6</v>
      </c>
      <c r="C737" s="71" t="s">
        <v>111</v>
      </c>
      <c r="D737" s="71" t="s">
        <v>419</v>
      </c>
      <c r="E737" s="71" t="s">
        <v>315</v>
      </c>
      <c r="F737" s="71" t="s">
        <v>130</v>
      </c>
      <c r="G737" s="71" t="s">
        <v>456</v>
      </c>
      <c r="H737" s="86">
        <v>500</v>
      </c>
      <c r="I737" s="52"/>
      <c r="J737" s="211"/>
      <c r="K737" s="205" t="e">
        <v>#DIV/0!</v>
      </c>
    </row>
    <row r="738" spans="1:11" s="207" customFormat="1" ht="45">
      <c r="A738" s="84" t="s">
        <v>566</v>
      </c>
      <c r="B738" s="208" t="s">
        <v>6</v>
      </c>
      <c r="C738" s="71" t="s">
        <v>111</v>
      </c>
      <c r="D738" s="71" t="s">
        <v>419</v>
      </c>
      <c r="E738" s="71" t="s">
        <v>315</v>
      </c>
      <c r="F738" s="71" t="s">
        <v>130</v>
      </c>
      <c r="G738" s="71" t="s">
        <v>530</v>
      </c>
      <c r="H738" s="86"/>
      <c r="I738" s="52">
        <v>64158.899999999994</v>
      </c>
      <c r="J738" s="52">
        <v>64158.9</v>
      </c>
      <c r="K738" s="205">
        <v>100.00000000000001</v>
      </c>
    </row>
    <row r="739" spans="1:11" s="207" customFormat="1" ht="15">
      <c r="A739" s="84" t="s">
        <v>621</v>
      </c>
      <c r="B739" s="208" t="s">
        <v>6</v>
      </c>
      <c r="C739" s="71" t="s">
        <v>111</v>
      </c>
      <c r="D739" s="71" t="s">
        <v>419</v>
      </c>
      <c r="E739" s="71" t="s">
        <v>315</v>
      </c>
      <c r="F739" s="71" t="s">
        <v>130</v>
      </c>
      <c r="G739" s="71" t="s">
        <v>530</v>
      </c>
      <c r="H739" s="86">
        <v>500</v>
      </c>
      <c r="I739" s="52">
        <v>64158.899999999994</v>
      </c>
      <c r="J739" s="52">
        <v>64158.9</v>
      </c>
      <c r="K739" s="205">
        <v>100.00000000000001</v>
      </c>
    </row>
    <row r="740" spans="1:11" s="207" customFormat="1" ht="30">
      <c r="A740" s="84" t="s">
        <v>688</v>
      </c>
      <c r="B740" s="208" t="s">
        <v>6</v>
      </c>
      <c r="C740" s="71" t="s">
        <v>111</v>
      </c>
      <c r="D740" s="71" t="s">
        <v>419</v>
      </c>
      <c r="E740" s="71" t="s">
        <v>315</v>
      </c>
      <c r="F740" s="71" t="s">
        <v>130</v>
      </c>
      <c r="G740" s="71" t="s">
        <v>686</v>
      </c>
      <c r="H740" s="86"/>
      <c r="I740" s="52">
        <v>500</v>
      </c>
      <c r="J740" s="52">
        <v>474</v>
      </c>
      <c r="K740" s="205">
        <v>94.8</v>
      </c>
    </row>
    <row r="741" spans="1:11" s="207" customFormat="1" ht="15">
      <c r="A741" s="84" t="s">
        <v>621</v>
      </c>
      <c r="B741" s="208" t="s">
        <v>6</v>
      </c>
      <c r="C741" s="71" t="s">
        <v>111</v>
      </c>
      <c r="D741" s="71" t="s">
        <v>419</v>
      </c>
      <c r="E741" s="71" t="s">
        <v>315</v>
      </c>
      <c r="F741" s="71" t="s">
        <v>130</v>
      </c>
      <c r="G741" s="71" t="s">
        <v>686</v>
      </c>
      <c r="H741" s="86">
        <v>500</v>
      </c>
      <c r="I741" s="52">
        <v>500</v>
      </c>
      <c r="J741" s="52">
        <v>474</v>
      </c>
      <c r="K741" s="205">
        <v>94.8</v>
      </c>
    </row>
    <row r="742" spans="1:11" s="207" customFormat="1" ht="45" hidden="1">
      <c r="A742" s="79" t="s">
        <v>187</v>
      </c>
      <c r="B742" s="208">
        <v>111</v>
      </c>
      <c r="C742" s="71" t="s">
        <v>111</v>
      </c>
      <c r="D742" s="71" t="s">
        <v>419</v>
      </c>
      <c r="E742" s="71" t="s">
        <v>315</v>
      </c>
      <c r="F742" s="71" t="s">
        <v>130</v>
      </c>
      <c r="G742" s="71" t="s">
        <v>188</v>
      </c>
      <c r="H742" s="86"/>
      <c r="I742" s="52">
        <v>0</v>
      </c>
      <c r="J742" s="52">
        <v>0</v>
      </c>
      <c r="K742" s="205" t="e">
        <v>#DIV/0!</v>
      </c>
    </row>
    <row r="743" spans="1:11" s="207" customFormat="1" ht="15" hidden="1">
      <c r="A743" s="84" t="s">
        <v>621</v>
      </c>
      <c r="B743" s="208">
        <v>111</v>
      </c>
      <c r="C743" s="71" t="s">
        <v>111</v>
      </c>
      <c r="D743" s="71" t="s">
        <v>419</v>
      </c>
      <c r="E743" s="71" t="s">
        <v>315</v>
      </c>
      <c r="F743" s="71" t="s">
        <v>130</v>
      </c>
      <c r="G743" s="71" t="s">
        <v>188</v>
      </c>
      <c r="H743" s="86">
        <v>500</v>
      </c>
      <c r="I743" s="52"/>
      <c r="J743" s="88"/>
      <c r="K743" s="205" t="e">
        <v>#DIV/0!</v>
      </c>
    </row>
    <row r="744" spans="1:11" s="207" customFormat="1" ht="30" hidden="1">
      <c r="A744" s="84" t="s">
        <v>460</v>
      </c>
      <c r="B744" s="208" t="s">
        <v>6</v>
      </c>
      <c r="C744" s="71" t="s">
        <v>111</v>
      </c>
      <c r="D744" s="71" t="s">
        <v>419</v>
      </c>
      <c r="E744" s="71" t="s">
        <v>315</v>
      </c>
      <c r="F744" s="71" t="s">
        <v>130</v>
      </c>
      <c r="G744" s="71" t="s">
        <v>461</v>
      </c>
      <c r="H744" s="86"/>
      <c r="I744" s="52">
        <v>0</v>
      </c>
      <c r="J744" s="52">
        <v>0</v>
      </c>
      <c r="K744" s="205" t="e">
        <v>#DIV/0!</v>
      </c>
    </row>
    <row r="745" spans="1:11" s="207" customFormat="1" ht="15" hidden="1">
      <c r="A745" s="84" t="s">
        <v>621</v>
      </c>
      <c r="B745" s="208" t="s">
        <v>6</v>
      </c>
      <c r="C745" s="71" t="s">
        <v>111</v>
      </c>
      <c r="D745" s="71" t="s">
        <v>419</v>
      </c>
      <c r="E745" s="71" t="s">
        <v>315</v>
      </c>
      <c r="F745" s="71" t="s">
        <v>130</v>
      </c>
      <c r="G745" s="71" t="s">
        <v>461</v>
      </c>
      <c r="H745" s="86">
        <v>500</v>
      </c>
      <c r="I745" s="52"/>
      <c r="J745" s="211"/>
      <c r="K745" s="205" t="e">
        <v>#DIV/0!</v>
      </c>
    </row>
    <row r="746" spans="1:11" s="207" customFormat="1" ht="28.5">
      <c r="A746" s="95" t="s">
        <v>119</v>
      </c>
      <c r="B746" s="204" t="s">
        <v>7</v>
      </c>
      <c r="C746" s="66"/>
      <c r="D746" s="49"/>
      <c r="E746" s="49"/>
      <c r="F746" s="49"/>
      <c r="G746" s="49"/>
      <c r="H746" s="49"/>
      <c r="I746" s="22">
        <v>16466.800000000003</v>
      </c>
      <c r="J746" s="22">
        <v>15785.6</v>
      </c>
      <c r="K746" s="205">
        <v>95.8631913911628</v>
      </c>
    </row>
    <row r="747" spans="1:11" s="207" customFormat="1" ht="15">
      <c r="A747" s="95" t="s">
        <v>20</v>
      </c>
      <c r="B747" s="204" t="s">
        <v>7</v>
      </c>
      <c r="C747" s="66" t="s">
        <v>21</v>
      </c>
      <c r="D747" s="49"/>
      <c r="E747" s="49"/>
      <c r="F747" s="49"/>
      <c r="G747" s="49"/>
      <c r="H747" s="49"/>
      <c r="I747" s="22">
        <v>15669.400000000001</v>
      </c>
      <c r="J747" s="22">
        <v>15324.800000000001</v>
      </c>
      <c r="K747" s="205">
        <v>97.80080922051897</v>
      </c>
    </row>
    <row r="748" spans="1:11" ht="15">
      <c r="A748" s="95" t="s">
        <v>34</v>
      </c>
      <c r="B748" s="204" t="s">
        <v>7</v>
      </c>
      <c r="C748" s="66" t="s">
        <v>35</v>
      </c>
      <c r="D748" s="49"/>
      <c r="E748" s="49"/>
      <c r="F748" s="49"/>
      <c r="G748" s="49"/>
      <c r="H748" s="49"/>
      <c r="I748" s="22">
        <v>15669.400000000001</v>
      </c>
      <c r="J748" s="22">
        <v>15324.800000000001</v>
      </c>
      <c r="K748" s="205">
        <v>97.80080922051897</v>
      </c>
    </row>
    <row r="749" spans="1:11" ht="42.75">
      <c r="A749" s="230" t="s">
        <v>317</v>
      </c>
      <c r="B749" s="204" t="s">
        <v>7</v>
      </c>
      <c r="C749" s="66" t="s">
        <v>35</v>
      </c>
      <c r="D749" s="49" t="s">
        <v>286</v>
      </c>
      <c r="E749" s="49" t="s">
        <v>131</v>
      </c>
      <c r="F749" s="49" t="s">
        <v>132</v>
      </c>
      <c r="G749" s="49" t="s">
        <v>133</v>
      </c>
      <c r="H749" s="49"/>
      <c r="I749" s="22">
        <v>52.400000000000006</v>
      </c>
      <c r="J749" s="22">
        <v>52.4</v>
      </c>
      <c r="K749" s="205">
        <v>100</v>
      </c>
    </row>
    <row r="750" spans="1:11" ht="36" customHeight="1">
      <c r="A750" s="92" t="s">
        <v>717</v>
      </c>
      <c r="B750" s="204" t="s">
        <v>7</v>
      </c>
      <c r="C750" s="66" t="s">
        <v>35</v>
      </c>
      <c r="D750" s="49" t="s">
        <v>286</v>
      </c>
      <c r="E750" s="49" t="s">
        <v>117</v>
      </c>
      <c r="F750" s="49" t="s">
        <v>132</v>
      </c>
      <c r="G750" s="49" t="s">
        <v>133</v>
      </c>
      <c r="H750" s="49"/>
      <c r="I750" s="22">
        <v>52.400000000000006</v>
      </c>
      <c r="J750" s="22">
        <v>52.4</v>
      </c>
      <c r="K750" s="205">
        <v>100</v>
      </c>
    </row>
    <row r="751" spans="1:11" s="215" customFormat="1" ht="19.5" customHeight="1">
      <c r="A751" s="92" t="s">
        <v>718</v>
      </c>
      <c r="B751" s="204" t="s">
        <v>7</v>
      </c>
      <c r="C751" s="66" t="s">
        <v>35</v>
      </c>
      <c r="D751" s="49" t="s">
        <v>286</v>
      </c>
      <c r="E751" s="49" t="s">
        <v>117</v>
      </c>
      <c r="F751" s="49" t="s">
        <v>130</v>
      </c>
      <c r="G751" s="49" t="s">
        <v>133</v>
      </c>
      <c r="H751" s="49"/>
      <c r="I751" s="22">
        <v>52.400000000000006</v>
      </c>
      <c r="J751" s="22">
        <v>52.4</v>
      </c>
      <c r="K751" s="205">
        <v>100</v>
      </c>
    </row>
    <row r="752" spans="1:13" ht="30">
      <c r="A752" s="84" t="s">
        <v>329</v>
      </c>
      <c r="B752" s="208" t="s">
        <v>7</v>
      </c>
      <c r="C752" s="71" t="s">
        <v>35</v>
      </c>
      <c r="D752" s="70" t="s">
        <v>286</v>
      </c>
      <c r="E752" s="70" t="s">
        <v>117</v>
      </c>
      <c r="F752" s="70" t="s">
        <v>130</v>
      </c>
      <c r="G752" s="70" t="s">
        <v>330</v>
      </c>
      <c r="H752" s="70"/>
      <c r="I752" s="52">
        <v>52.400000000000006</v>
      </c>
      <c r="J752" s="52">
        <v>52.4</v>
      </c>
      <c r="K752" s="205">
        <v>100</v>
      </c>
      <c r="L752" s="207"/>
      <c r="M752" s="207"/>
    </row>
    <row r="753" spans="1:13" ht="18.75" customHeight="1">
      <c r="A753" s="81" t="s">
        <v>612</v>
      </c>
      <c r="B753" s="208" t="s">
        <v>7</v>
      </c>
      <c r="C753" s="71" t="s">
        <v>35</v>
      </c>
      <c r="D753" s="70" t="s">
        <v>286</v>
      </c>
      <c r="E753" s="70" t="s">
        <v>117</v>
      </c>
      <c r="F753" s="70" t="s">
        <v>130</v>
      </c>
      <c r="G753" s="70" t="s">
        <v>330</v>
      </c>
      <c r="H753" s="70" t="s">
        <v>611</v>
      </c>
      <c r="I753" s="52">
        <v>52.400000000000006</v>
      </c>
      <c r="J753" s="52">
        <v>52.4</v>
      </c>
      <c r="K753" s="205">
        <v>100</v>
      </c>
      <c r="L753" s="207"/>
      <c r="M753" s="207"/>
    </row>
    <row r="754" spans="1:11" s="207" customFormat="1" ht="28.5">
      <c r="A754" s="95" t="s">
        <v>384</v>
      </c>
      <c r="B754" s="204" t="s">
        <v>7</v>
      </c>
      <c r="C754" s="66" t="s">
        <v>35</v>
      </c>
      <c r="D754" s="66" t="s">
        <v>385</v>
      </c>
      <c r="E754" s="66" t="s">
        <v>131</v>
      </c>
      <c r="F754" s="66" t="s">
        <v>132</v>
      </c>
      <c r="G754" s="66" t="s">
        <v>133</v>
      </c>
      <c r="H754" s="65"/>
      <c r="I754" s="22">
        <v>15317.000000000002</v>
      </c>
      <c r="J754" s="22">
        <v>15143.300000000001</v>
      </c>
      <c r="K754" s="205">
        <v>98.86596592021937</v>
      </c>
    </row>
    <row r="755" spans="1:13" s="207" customFormat="1" ht="18.75" customHeight="1">
      <c r="A755" s="92" t="s">
        <v>485</v>
      </c>
      <c r="B755" s="204" t="s">
        <v>7</v>
      </c>
      <c r="C755" s="66" t="s">
        <v>35</v>
      </c>
      <c r="D755" s="49" t="s">
        <v>385</v>
      </c>
      <c r="E755" s="49" t="s">
        <v>117</v>
      </c>
      <c r="F755" s="49" t="s">
        <v>132</v>
      </c>
      <c r="G755" s="49" t="s">
        <v>133</v>
      </c>
      <c r="H755" s="49"/>
      <c r="I755" s="22">
        <v>15317.000000000002</v>
      </c>
      <c r="J755" s="22">
        <v>15143.300000000001</v>
      </c>
      <c r="K755" s="205">
        <v>98.86596592021937</v>
      </c>
      <c r="L755" s="193"/>
      <c r="M755" s="193"/>
    </row>
    <row r="756" spans="1:13" s="206" customFormat="1" ht="14.25">
      <c r="A756" s="93" t="s">
        <v>387</v>
      </c>
      <c r="B756" s="204" t="s">
        <v>7</v>
      </c>
      <c r="C756" s="66" t="s">
        <v>35</v>
      </c>
      <c r="D756" s="66" t="s">
        <v>385</v>
      </c>
      <c r="E756" s="66" t="s">
        <v>117</v>
      </c>
      <c r="F756" s="66" t="s">
        <v>130</v>
      </c>
      <c r="G756" s="66" t="s">
        <v>133</v>
      </c>
      <c r="H756" s="65"/>
      <c r="I756" s="22">
        <v>15317.000000000002</v>
      </c>
      <c r="J756" s="22">
        <v>15143.300000000001</v>
      </c>
      <c r="K756" s="205">
        <v>98.86596592021937</v>
      </c>
      <c r="L756" s="215"/>
      <c r="M756" s="215"/>
    </row>
    <row r="757" spans="1:11" ht="15">
      <c r="A757" s="81" t="s">
        <v>388</v>
      </c>
      <c r="B757" s="208" t="s">
        <v>7</v>
      </c>
      <c r="C757" s="71" t="s">
        <v>35</v>
      </c>
      <c r="D757" s="71" t="s">
        <v>385</v>
      </c>
      <c r="E757" s="71" t="s">
        <v>117</v>
      </c>
      <c r="F757" s="71" t="s">
        <v>130</v>
      </c>
      <c r="G757" s="71" t="s">
        <v>389</v>
      </c>
      <c r="H757" s="86"/>
      <c r="I757" s="52">
        <v>14636.400000000001</v>
      </c>
      <c r="J757" s="52">
        <v>14466.4</v>
      </c>
      <c r="K757" s="205">
        <v>98.83851220245415</v>
      </c>
    </row>
    <row r="758" spans="1:11" ht="45">
      <c r="A758" s="81" t="s">
        <v>609</v>
      </c>
      <c r="B758" s="208" t="s">
        <v>7</v>
      </c>
      <c r="C758" s="71" t="s">
        <v>35</v>
      </c>
      <c r="D758" s="71" t="s">
        <v>385</v>
      </c>
      <c r="E758" s="71" t="s">
        <v>117</v>
      </c>
      <c r="F758" s="71" t="s">
        <v>130</v>
      </c>
      <c r="G758" s="71" t="s">
        <v>389</v>
      </c>
      <c r="H758" s="86">
        <v>100</v>
      </c>
      <c r="I758" s="52">
        <v>13961.800000000001</v>
      </c>
      <c r="J758" s="52">
        <v>13961.8</v>
      </c>
      <c r="K758" s="205">
        <v>99.99999999999997</v>
      </c>
    </row>
    <row r="759" spans="1:11" ht="15">
      <c r="A759" s="81" t="s">
        <v>612</v>
      </c>
      <c r="B759" s="208" t="s">
        <v>7</v>
      </c>
      <c r="C759" s="71" t="s">
        <v>35</v>
      </c>
      <c r="D759" s="71" t="s">
        <v>385</v>
      </c>
      <c r="E759" s="71" t="s">
        <v>117</v>
      </c>
      <c r="F759" s="71" t="s">
        <v>130</v>
      </c>
      <c r="G759" s="71" t="s">
        <v>389</v>
      </c>
      <c r="H759" s="86">
        <v>200</v>
      </c>
      <c r="I759" s="52">
        <v>674.5999999999999</v>
      </c>
      <c r="J759" s="52">
        <v>504.6</v>
      </c>
      <c r="K759" s="205">
        <v>74.79988141120666</v>
      </c>
    </row>
    <row r="760" spans="1:11" ht="17.25" customHeight="1" hidden="1">
      <c r="A760" s="81" t="s">
        <v>613</v>
      </c>
      <c r="B760" s="208" t="s">
        <v>7</v>
      </c>
      <c r="C760" s="71" t="s">
        <v>35</v>
      </c>
      <c r="D760" s="71" t="s">
        <v>385</v>
      </c>
      <c r="E760" s="71" t="s">
        <v>117</v>
      </c>
      <c r="F760" s="71" t="s">
        <v>130</v>
      </c>
      <c r="G760" s="71" t="s">
        <v>389</v>
      </c>
      <c r="H760" s="86">
        <v>800</v>
      </c>
      <c r="I760" s="52"/>
      <c r="J760" s="52"/>
      <c r="K760" s="205" t="e">
        <v>#DIV/0!</v>
      </c>
    </row>
    <row r="761" spans="1:11" ht="32.25" customHeight="1">
      <c r="A761" s="81" t="s">
        <v>980</v>
      </c>
      <c r="B761" s="208">
        <v>112</v>
      </c>
      <c r="C761" s="71" t="s">
        <v>35</v>
      </c>
      <c r="D761" s="71" t="s">
        <v>385</v>
      </c>
      <c r="E761" s="71" t="s">
        <v>117</v>
      </c>
      <c r="F761" s="71" t="s">
        <v>130</v>
      </c>
      <c r="G761" s="71" t="s">
        <v>979</v>
      </c>
      <c r="H761" s="86"/>
      <c r="I761" s="52">
        <v>163.2</v>
      </c>
      <c r="J761" s="52">
        <v>163.2</v>
      </c>
      <c r="K761" s="205">
        <v>100</v>
      </c>
    </row>
    <row r="762" spans="1:11" ht="48.75" customHeight="1">
      <c r="A762" s="81" t="s">
        <v>609</v>
      </c>
      <c r="B762" s="208">
        <v>112</v>
      </c>
      <c r="C762" s="71" t="s">
        <v>35</v>
      </c>
      <c r="D762" s="71" t="s">
        <v>385</v>
      </c>
      <c r="E762" s="71" t="s">
        <v>117</v>
      </c>
      <c r="F762" s="71" t="s">
        <v>130</v>
      </c>
      <c r="G762" s="71" t="s">
        <v>979</v>
      </c>
      <c r="H762" s="86">
        <v>100</v>
      </c>
      <c r="I762" s="52">
        <v>163.2</v>
      </c>
      <c r="J762" s="52">
        <v>163.2</v>
      </c>
      <c r="K762" s="205">
        <v>100</v>
      </c>
    </row>
    <row r="763" spans="1:11" ht="45">
      <c r="A763" s="81" t="s">
        <v>892</v>
      </c>
      <c r="B763" s="208">
        <v>112</v>
      </c>
      <c r="C763" s="71" t="s">
        <v>35</v>
      </c>
      <c r="D763" s="71" t="s">
        <v>385</v>
      </c>
      <c r="E763" s="71" t="s">
        <v>117</v>
      </c>
      <c r="F763" s="71" t="s">
        <v>130</v>
      </c>
      <c r="G763" s="71" t="s">
        <v>893</v>
      </c>
      <c r="H763" s="86"/>
      <c r="I763" s="52">
        <v>196.8</v>
      </c>
      <c r="J763" s="52">
        <v>193.1</v>
      </c>
      <c r="K763" s="205">
        <v>98.11991869918698</v>
      </c>
    </row>
    <row r="764" spans="1:11" ht="15">
      <c r="A764" s="81" t="s">
        <v>612</v>
      </c>
      <c r="B764" s="208">
        <v>112</v>
      </c>
      <c r="C764" s="71" t="s">
        <v>35</v>
      </c>
      <c r="D764" s="71" t="s">
        <v>385</v>
      </c>
      <c r="E764" s="71" t="s">
        <v>117</v>
      </c>
      <c r="F764" s="71" t="s">
        <v>130</v>
      </c>
      <c r="G764" s="71" t="s">
        <v>893</v>
      </c>
      <c r="H764" s="86">
        <v>200</v>
      </c>
      <c r="I764" s="52">
        <v>196.8</v>
      </c>
      <c r="J764" s="52">
        <v>193.1</v>
      </c>
      <c r="K764" s="205">
        <v>98.11991869918698</v>
      </c>
    </row>
    <row r="765" spans="1:11" ht="30" hidden="1">
      <c r="A765" s="79" t="s">
        <v>405</v>
      </c>
      <c r="B765" s="208">
        <v>112</v>
      </c>
      <c r="C765" s="71" t="s">
        <v>35</v>
      </c>
      <c r="D765" s="71" t="s">
        <v>385</v>
      </c>
      <c r="E765" s="71" t="s">
        <v>117</v>
      </c>
      <c r="F765" s="71" t="s">
        <v>130</v>
      </c>
      <c r="G765" s="71" t="s">
        <v>406</v>
      </c>
      <c r="H765" s="86"/>
      <c r="I765" s="52">
        <v>0</v>
      </c>
      <c r="J765" s="52">
        <v>0</v>
      </c>
      <c r="K765" s="205" t="e">
        <v>#DIV/0!</v>
      </c>
    </row>
    <row r="766" spans="1:13" ht="28.5" customHeight="1" hidden="1">
      <c r="A766" s="79" t="s">
        <v>609</v>
      </c>
      <c r="B766" s="208">
        <v>112</v>
      </c>
      <c r="C766" s="71" t="s">
        <v>35</v>
      </c>
      <c r="D766" s="71" t="s">
        <v>385</v>
      </c>
      <c r="E766" s="71" t="s">
        <v>117</v>
      </c>
      <c r="F766" s="71" t="s">
        <v>130</v>
      </c>
      <c r="G766" s="71" t="s">
        <v>406</v>
      </c>
      <c r="H766" s="86">
        <v>100</v>
      </c>
      <c r="I766" s="52">
        <v>0</v>
      </c>
      <c r="J766" s="52">
        <v>0</v>
      </c>
      <c r="K766" s="205" t="e">
        <v>#DIV/0!</v>
      </c>
      <c r="L766" s="206"/>
      <c r="M766" s="206"/>
    </row>
    <row r="767" spans="1:13" ht="47.25" customHeight="1">
      <c r="A767" s="84" t="s">
        <v>951</v>
      </c>
      <c r="B767" s="208">
        <v>112</v>
      </c>
      <c r="C767" s="71" t="s">
        <v>35</v>
      </c>
      <c r="D767" s="71" t="s">
        <v>385</v>
      </c>
      <c r="E767" s="71" t="s">
        <v>117</v>
      </c>
      <c r="F767" s="71" t="s">
        <v>130</v>
      </c>
      <c r="G767" s="71" t="s">
        <v>950</v>
      </c>
      <c r="H767" s="86"/>
      <c r="I767" s="52">
        <v>320.6</v>
      </c>
      <c r="J767" s="52">
        <v>320.6</v>
      </c>
      <c r="K767" s="205">
        <v>100</v>
      </c>
      <c r="L767" s="206"/>
      <c r="M767" s="206"/>
    </row>
    <row r="768" spans="1:13" ht="49.5" customHeight="1">
      <c r="A768" s="81" t="s">
        <v>609</v>
      </c>
      <c r="B768" s="208">
        <v>112</v>
      </c>
      <c r="C768" s="71" t="s">
        <v>35</v>
      </c>
      <c r="D768" s="71" t="s">
        <v>385</v>
      </c>
      <c r="E768" s="71" t="s">
        <v>117</v>
      </c>
      <c r="F768" s="71" t="s">
        <v>130</v>
      </c>
      <c r="G768" s="71" t="s">
        <v>950</v>
      </c>
      <c r="H768" s="86">
        <v>100</v>
      </c>
      <c r="I768" s="52">
        <v>320.6</v>
      </c>
      <c r="J768" s="52">
        <v>320.6</v>
      </c>
      <c r="K768" s="205">
        <v>100</v>
      </c>
      <c r="L768" s="206"/>
      <c r="M768" s="206"/>
    </row>
    <row r="769" spans="1:13" ht="30" hidden="1">
      <c r="A769" s="81" t="s">
        <v>411</v>
      </c>
      <c r="B769" s="208" t="s">
        <v>7</v>
      </c>
      <c r="C769" s="71" t="s">
        <v>35</v>
      </c>
      <c r="D769" s="71" t="s">
        <v>385</v>
      </c>
      <c r="E769" s="71" t="s">
        <v>117</v>
      </c>
      <c r="F769" s="71" t="s">
        <v>130</v>
      </c>
      <c r="G769" s="71" t="s">
        <v>412</v>
      </c>
      <c r="H769" s="99"/>
      <c r="I769" s="52">
        <v>0</v>
      </c>
      <c r="J769" s="52">
        <v>0</v>
      </c>
      <c r="K769" s="205" t="e">
        <v>#DIV/0!</v>
      </c>
      <c r="L769" s="207"/>
      <c r="M769" s="207"/>
    </row>
    <row r="770" spans="1:13" s="206" customFormat="1" ht="45" hidden="1">
      <c r="A770" s="81" t="s">
        <v>609</v>
      </c>
      <c r="B770" s="208" t="s">
        <v>7</v>
      </c>
      <c r="C770" s="71" t="s">
        <v>35</v>
      </c>
      <c r="D770" s="71" t="s">
        <v>385</v>
      </c>
      <c r="E770" s="71" t="s">
        <v>117</v>
      </c>
      <c r="F770" s="71" t="s">
        <v>130</v>
      </c>
      <c r="G770" s="71" t="s">
        <v>412</v>
      </c>
      <c r="H770" s="99">
        <v>100</v>
      </c>
      <c r="I770" s="52"/>
      <c r="J770" s="52"/>
      <c r="K770" s="205" t="e">
        <v>#DIV/0!</v>
      </c>
      <c r="L770" s="207"/>
      <c r="M770" s="207"/>
    </row>
    <row r="771" spans="1:11" s="207" customFormat="1" ht="15" hidden="1">
      <c r="A771" s="81" t="s">
        <v>612</v>
      </c>
      <c r="B771" s="208" t="s">
        <v>7</v>
      </c>
      <c r="C771" s="71" t="s">
        <v>35</v>
      </c>
      <c r="D771" s="71" t="s">
        <v>385</v>
      </c>
      <c r="E771" s="71" t="s">
        <v>117</v>
      </c>
      <c r="F771" s="71" t="s">
        <v>130</v>
      </c>
      <c r="G771" s="71" t="s">
        <v>412</v>
      </c>
      <c r="H771" s="99">
        <v>200</v>
      </c>
      <c r="I771" s="52"/>
      <c r="J771" s="52"/>
      <c r="K771" s="205" t="e">
        <v>#DIV/0!</v>
      </c>
    </row>
    <row r="772" spans="1:11" s="207" customFormat="1" ht="15" hidden="1">
      <c r="A772" s="81" t="s">
        <v>613</v>
      </c>
      <c r="B772" s="208" t="s">
        <v>7</v>
      </c>
      <c r="C772" s="71" t="s">
        <v>35</v>
      </c>
      <c r="D772" s="71" t="s">
        <v>385</v>
      </c>
      <c r="E772" s="71" t="s">
        <v>117</v>
      </c>
      <c r="F772" s="71" t="s">
        <v>130</v>
      </c>
      <c r="G772" s="71" t="s">
        <v>412</v>
      </c>
      <c r="H772" s="99">
        <v>800</v>
      </c>
      <c r="I772" s="52"/>
      <c r="J772" s="52"/>
      <c r="K772" s="205" t="e">
        <v>#DIV/0!</v>
      </c>
    </row>
    <row r="773" spans="1:13" s="207" customFormat="1" ht="15">
      <c r="A773" s="95" t="s">
        <v>418</v>
      </c>
      <c r="B773" s="204" t="s">
        <v>7</v>
      </c>
      <c r="C773" s="66" t="s">
        <v>35</v>
      </c>
      <c r="D773" s="66" t="s">
        <v>419</v>
      </c>
      <c r="E773" s="66" t="s">
        <v>131</v>
      </c>
      <c r="F773" s="66" t="s">
        <v>132</v>
      </c>
      <c r="G773" s="66" t="s">
        <v>133</v>
      </c>
      <c r="H773" s="65"/>
      <c r="I773" s="22">
        <v>300</v>
      </c>
      <c r="J773" s="22">
        <v>129.1</v>
      </c>
      <c r="K773" s="205">
        <v>43.03333333333333</v>
      </c>
      <c r="L773" s="193"/>
      <c r="M773" s="193"/>
    </row>
    <row r="774" spans="1:13" s="207" customFormat="1" ht="15">
      <c r="A774" s="92" t="s">
        <v>387</v>
      </c>
      <c r="B774" s="204" t="s">
        <v>7</v>
      </c>
      <c r="C774" s="66" t="s">
        <v>35</v>
      </c>
      <c r="D774" s="49" t="s">
        <v>419</v>
      </c>
      <c r="E774" s="49" t="s">
        <v>315</v>
      </c>
      <c r="F774" s="49" t="s">
        <v>132</v>
      </c>
      <c r="G774" s="49" t="s">
        <v>133</v>
      </c>
      <c r="H774" s="49"/>
      <c r="I774" s="22">
        <v>300</v>
      </c>
      <c r="J774" s="22">
        <v>129.1</v>
      </c>
      <c r="K774" s="205">
        <v>43.03333333333333</v>
      </c>
      <c r="L774" s="193"/>
      <c r="M774" s="193"/>
    </row>
    <row r="775" spans="1:11" s="215" customFormat="1" ht="14.25">
      <c r="A775" s="93" t="s">
        <v>387</v>
      </c>
      <c r="B775" s="204" t="s">
        <v>7</v>
      </c>
      <c r="C775" s="66" t="s">
        <v>35</v>
      </c>
      <c r="D775" s="66" t="s">
        <v>419</v>
      </c>
      <c r="E775" s="66" t="s">
        <v>315</v>
      </c>
      <c r="F775" s="66" t="s">
        <v>130</v>
      </c>
      <c r="G775" s="66" t="s">
        <v>133</v>
      </c>
      <c r="H775" s="65"/>
      <c r="I775" s="22">
        <v>300</v>
      </c>
      <c r="J775" s="22">
        <v>129.1</v>
      </c>
      <c r="K775" s="205">
        <v>43.03333333333333</v>
      </c>
    </row>
    <row r="776" spans="1:11" ht="30">
      <c r="A776" s="81" t="s">
        <v>426</v>
      </c>
      <c r="B776" s="208" t="s">
        <v>7</v>
      </c>
      <c r="C776" s="71" t="s">
        <v>35</v>
      </c>
      <c r="D776" s="71" t="s">
        <v>419</v>
      </c>
      <c r="E776" s="71" t="s">
        <v>315</v>
      </c>
      <c r="F776" s="71" t="s">
        <v>130</v>
      </c>
      <c r="G776" s="71" t="s">
        <v>427</v>
      </c>
      <c r="H776" s="86"/>
      <c r="I776" s="52">
        <v>215.3</v>
      </c>
      <c r="J776" s="52">
        <v>44.4</v>
      </c>
      <c r="K776" s="205">
        <v>20.622387366465396</v>
      </c>
    </row>
    <row r="777" spans="1:11" ht="15">
      <c r="A777" s="81" t="s">
        <v>612</v>
      </c>
      <c r="B777" s="208" t="s">
        <v>7</v>
      </c>
      <c r="C777" s="71" t="s">
        <v>35</v>
      </c>
      <c r="D777" s="71" t="s">
        <v>419</v>
      </c>
      <c r="E777" s="71" t="s">
        <v>315</v>
      </c>
      <c r="F777" s="71" t="s">
        <v>130</v>
      </c>
      <c r="G777" s="71" t="s">
        <v>427</v>
      </c>
      <c r="H777" s="86">
        <v>200</v>
      </c>
      <c r="I777" s="52">
        <v>215.3</v>
      </c>
      <c r="J777" s="52">
        <v>44.4</v>
      </c>
      <c r="K777" s="205">
        <v>20.622387366465396</v>
      </c>
    </row>
    <row r="778" spans="1:11" ht="17.25" customHeight="1">
      <c r="A778" s="81" t="s">
        <v>494</v>
      </c>
      <c r="B778" s="208" t="s">
        <v>7</v>
      </c>
      <c r="C778" s="71" t="s">
        <v>35</v>
      </c>
      <c r="D778" s="71" t="s">
        <v>419</v>
      </c>
      <c r="E778" s="71" t="s">
        <v>315</v>
      </c>
      <c r="F778" s="71" t="s">
        <v>130</v>
      </c>
      <c r="G778" s="71" t="s">
        <v>429</v>
      </c>
      <c r="H778" s="86"/>
      <c r="I778" s="52">
        <v>84.7</v>
      </c>
      <c r="J778" s="52">
        <v>84.7</v>
      </c>
      <c r="K778" s="205">
        <v>100</v>
      </c>
    </row>
    <row r="779" spans="1:11" ht="18" customHeight="1">
      <c r="A779" s="81" t="s">
        <v>612</v>
      </c>
      <c r="B779" s="208" t="s">
        <v>7</v>
      </c>
      <c r="C779" s="71" t="s">
        <v>35</v>
      </c>
      <c r="D779" s="71" t="s">
        <v>419</v>
      </c>
      <c r="E779" s="71" t="s">
        <v>315</v>
      </c>
      <c r="F779" s="71" t="s">
        <v>130</v>
      </c>
      <c r="G779" s="71" t="s">
        <v>429</v>
      </c>
      <c r="H779" s="86">
        <v>200</v>
      </c>
      <c r="I779" s="52">
        <v>84.7</v>
      </c>
      <c r="J779" s="52">
        <v>84.7</v>
      </c>
      <c r="K779" s="205">
        <v>100</v>
      </c>
    </row>
    <row r="780" spans="1:11" ht="18" customHeight="1" hidden="1">
      <c r="A780" s="81" t="s">
        <v>613</v>
      </c>
      <c r="B780" s="208" t="s">
        <v>7</v>
      </c>
      <c r="C780" s="71" t="s">
        <v>35</v>
      </c>
      <c r="D780" s="71" t="s">
        <v>419</v>
      </c>
      <c r="E780" s="71" t="s">
        <v>315</v>
      </c>
      <c r="F780" s="71" t="s">
        <v>130</v>
      </c>
      <c r="G780" s="71" t="s">
        <v>429</v>
      </c>
      <c r="H780" s="86">
        <v>800</v>
      </c>
      <c r="I780" s="52"/>
      <c r="J780" s="194"/>
      <c r="K780" s="205" t="e">
        <v>#DIV/0!</v>
      </c>
    </row>
    <row r="781" spans="1:13" ht="15">
      <c r="A781" s="95" t="s">
        <v>40</v>
      </c>
      <c r="B781" s="204">
        <v>112</v>
      </c>
      <c r="C781" s="66" t="s">
        <v>41</v>
      </c>
      <c r="D781" s="66"/>
      <c r="E781" s="66"/>
      <c r="F781" s="66"/>
      <c r="G781" s="66"/>
      <c r="H781" s="65"/>
      <c r="I781" s="22">
        <v>797.3999999999999</v>
      </c>
      <c r="J781" s="22">
        <v>460.79999999999995</v>
      </c>
      <c r="K781" s="205">
        <v>57.787810383747185</v>
      </c>
      <c r="L781" s="215"/>
      <c r="M781" s="215"/>
    </row>
    <row r="782" spans="1:13" ht="15">
      <c r="A782" s="93" t="s">
        <v>46</v>
      </c>
      <c r="B782" s="204">
        <v>112</v>
      </c>
      <c r="C782" s="66" t="s">
        <v>47</v>
      </c>
      <c r="D782" s="66"/>
      <c r="E782" s="66"/>
      <c r="F782" s="66"/>
      <c r="G782" s="66"/>
      <c r="H782" s="65"/>
      <c r="I782" s="22">
        <v>139.2</v>
      </c>
      <c r="J782" s="22">
        <v>139.1</v>
      </c>
      <c r="K782" s="205">
        <v>99.92816091954023</v>
      </c>
      <c r="L782" s="215"/>
      <c r="M782" s="215"/>
    </row>
    <row r="783" spans="1:13" s="215" customFormat="1" ht="62.25" customHeight="1">
      <c r="A783" s="95" t="s">
        <v>777</v>
      </c>
      <c r="B783" s="204">
        <v>112</v>
      </c>
      <c r="C783" s="66" t="s">
        <v>47</v>
      </c>
      <c r="D783" s="66" t="s">
        <v>130</v>
      </c>
      <c r="E783" s="66" t="s">
        <v>131</v>
      </c>
      <c r="F783" s="66" t="s">
        <v>132</v>
      </c>
      <c r="G783" s="66" t="s">
        <v>133</v>
      </c>
      <c r="H783" s="65"/>
      <c r="I783" s="22">
        <v>139.2</v>
      </c>
      <c r="J783" s="22">
        <v>139.1</v>
      </c>
      <c r="K783" s="205">
        <v>99.92816091954023</v>
      </c>
      <c r="M783" s="228"/>
    </row>
    <row r="784" spans="1:11" s="215" customFormat="1" ht="19.5" customHeight="1">
      <c r="A784" s="92" t="s">
        <v>778</v>
      </c>
      <c r="B784" s="204">
        <v>112</v>
      </c>
      <c r="C784" s="66" t="s">
        <v>47</v>
      </c>
      <c r="D784" s="66" t="s">
        <v>130</v>
      </c>
      <c r="E784" s="66" t="s">
        <v>118</v>
      </c>
      <c r="F784" s="66" t="s">
        <v>132</v>
      </c>
      <c r="G784" s="66" t="s">
        <v>133</v>
      </c>
      <c r="H784" s="65"/>
      <c r="I784" s="22">
        <v>139.2</v>
      </c>
      <c r="J784" s="22">
        <v>139.1</v>
      </c>
      <c r="K784" s="205">
        <v>99.92816091954023</v>
      </c>
    </row>
    <row r="785" spans="1:11" s="215" customFormat="1" ht="28.5">
      <c r="A785" s="93" t="s">
        <v>779</v>
      </c>
      <c r="B785" s="204">
        <v>112</v>
      </c>
      <c r="C785" s="66" t="s">
        <v>47</v>
      </c>
      <c r="D785" s="66" t="s">
        <v>130</v>
      </c>
      <c r="E785" s="66" t="s">
        <v>118</v>
      </c>
      <c r="F785" s="66" t="s">
        <v>143</v>
      </c>
      <c r="G785" s="66" t="s">
        <v>133</v>
      </c>
      <c r="H785" s="65"/>
      <c r="I785" s="22">
        <v>139.2</v>
      </c>
      <c r="J785" s="22">
        <v>139.1</v>
      </c>
      <c r="K785" s="205">
        <v>99.92816091954023</v>
      </c>
    </row>
    <row r="786" spans="1:11" ht="15">
      <c r="A786" s="81" t="s">
        <v>361</v>
      </c>
      <c r="B786" s="208">
        <v>112</v>
      </c>
      <c r="C786" s="71" t="s">
        <v>47</v>
      </c>
      <c r="D786" s="71" t="s">
        <v>130</v>
      </c>
      <c r="E786" s="71" t="s">
        <v>118</v>
      </c>
      <c r="F786" s="71" t="s">
        <v>143</v>
      </c>
      <c r="G786" s="71" t="s">
        <v>362</v>
      </c>
      <c r="H786" s="86"/>
      <c r="I786" s="52">
        <v>139.2</v>
      </c>
      <c r="J786" s="52">
        <v>139.1</v>
      </c>
      <c r="K786" s="205">
        <v>99.92816091954023</v>
      </c>
    </row>
    <row r="787" spans="1:11" ht="15">
      <c r="A787" s="81" t="s">
        <v>612</v>
      </c>
      <c r="B787" s="208">
        <v>112</v>
      </c>
      <c r="C787" s="71" t="s">
        <v>47</v>
      </c>
      <c r="D787" s="71" t="s">
        <v>130</v>
      </c>
      <c r="E787" s="71" t="s">
        <v>118</v>
      </c>
      <c r="F787" s="71" t="s">
        <v>143</v>
      </c>
      <c r="G787" s="71" t="s">
        <v>362</v>
      </c>
      <c r="H787" s="86">
        <v>200</v>
      </c>
      <c r="I787" s="52">
        <v>139.2</v>
      </c>
      <c r="J787" s="52">
        <v>139.1</v>
      </c>
      <c r="K787" s="205">
        <v>99.92816091954023</v>
      </c>
    </row>
    <row r="788" spans="1:11" s="215" customFormat="1" ht="14.25">
      <c r="A788" s="95" t="s">
        <v>50</v>
      </c>
      <c r="B788" s="204">
        <v>112</v>
      </c>
      <c r="C788" s="66" t="s">
        <v>51</v>
      </c>
      <c r="D788" s="66"/>
      <c r="E788" s="66"/>
      <c r="F788" s="66"/>
      <c r="G788" s="66"/>
      <c r="H788" s="65"/>
      <c r="I788" s="22">
        <v>658.1999999999999</v>
      </c>
      <c r="J788" s="22">
        <v>321.7</v>
      </c>
      <c r="K788" s="205">
        <v>48.87572166514738</v>
      </c>
    </row>
    <row r="789" spans="1:11" s="215" customFormat="1" ht="28.5" hidden="1">
      <c r="A789" s="80" t="s">
        <v>273</v>
      </c>
      <c r="B789" s="204">
        <v>112</v>
      </c>
      <c r="C789" s="66" t="s">
        <v>51</v>
      </c>
      <c r="D789" s="66" t="s">
        <v>274</v>
      </c>
      <c r="E789" s="66" t="s">
        <v>131</v>
      </c>
      <c r="F789" s="66" t="s">
        <v>132</v>
      </c>
      <c r="G789" s="66" t="s">
        <v>133</v>
      </c>
      <c r="H789" s="65"/>
      <c r="I789" s="22">
        <v>258.19999999999993</v>
      </c>
      <c r="J789" s="22">
        <v>0</v>
      </c>
      <c r="K789" s="205">
        <v>0</v>
      </c>
    </row>
    <row r="790" spans="1:11" s="215" customFormat="1" ht="28.5" hidden="1">
      <c r="A790" s="68" t="s">
        <v>711</v>
      </c>
      <c r="B790" s="204">
        <v>112</v>
      </c>
      <c r="C790" s="66" t="s">
        <v>51</v>
      </c>
      <c r="D790" s="66" t="s">
        <v>274</v>
      </c>
      <c r="E790" s="66" t="s">
        <v>114</v>
      </c>
      <c r="F790" s="66" t="s">
        <v>132</v>
      </c>
      <c r="G790" s="66" t="s">
        <v>133</v>
      </c>
      <c r="H790" s="65"/>
      <c r="I790" s="22">
        <v>258.19999999999993</v>
      </c>
      <c r="J790" s="22">
        <v>0</v>
      </c>
      <c r="K790" s="205">
        <v>0</v>
      </c>
    </row>
    <row r="791" spans="1:11" s="215" customFormat="1" ht="33.75" customHeight="1" hidden="1">
      <c r="A791" s="95" t="s">
        <v>874</v>
      </c>
      <c r="B791" s="204">
        <v>112</v>
      </c>
      <c r="C791" s="66" t="s">
        <v>51</v>
      </c>
      <c r="D791" s="66" t="s">
        <v>274</v>
      </c>
      <c r="E791" s="66" t="s">
        <v>114</v>
      </c>
      <c r="F791" s="66" t="s">
        <v>130</v>
      </c>
      <c r="G791" s="66" t="s">
        <v>133</v>
      </c>
      <c r="H791" s="65"/>
      <c r="I791" s="22">
        <v>258.19999999999993</v>
      </c>
      <c r="J791" s="22">
        <v>0</v>
      </c>
      <c r="K791" s="205">
        <v>0</v>
      </c>
    </row>
    <row r="792" spans="1:11" ht="30" hidden="1">
      <c r="A792" s="79" t="s">
        <v>875</v>
      </c>
      <c r="B792" s="208">
        <v>112</v>
      </c>
      <c r="C792" s="71" t="s">
        <v>51</v>
      </c>
      <c r="D792" s="71" t="s">
        <v>274</v>
      </c>
      <c r="E792" s="71" t="s">
        <v>114</v>
      </c>
      <c r="F792" s="71" t="s">
        <v>130</v>
      </c>
      <c r="G792" s="71" t="s">
        <v>876</v>
      </c>
      <c r="H792" s="86"/>
      <c r="I792" s="52">
        <v>258.19999999999993</v>
      </c>
      <c r="J792" s="52">
        <v>0</v>
      </c>
      <c r="K792" s="205">
        <v>0</v>
      </c>
    </row>
    <row r="793" spans="1:11" ht="15" hidden="1">
      <c r="A793" s="81" t="s">
        <v>612</v>
      </c>
      <c r="B793" s="208">
        <v>112</v>
      </c>
      <c r="C793" s="71" t="s">
        <v>51</v>
      </c>
      <c r="D793" s="71" t="s">
        <v>274</v>
      </c>
      <c r="E793" s="71" t="s">
        <v>114</v>
      </c>
      <c r="F793" s="71" t="s">
        <v>130</v>
      </c>
      <c r="G793" s="71" t="s">
        <v>876</v>
      </c>
      <c r="H793" s="86">
        <v>200</v>
      </c>
      <c r="I793" s="52">
        <v>258.19999999999993</v>
      </c>
      <c r="J793" s="52"/>
      <c r="K793" s="205">
        <v>0</v>
      </c>
    </row>
    <row r="794" spans="1:13" s="215" customFormat="1" ht="15">
      <c r="A794" s="95" t="s">
        <v>418</v>
      </c>
      <c r="B794" s="204">
        <v>112</v>
      </c>
      <c r="C794" s="66" t="s">
        <v>51</v>
      </c>
      <c r="D794" s="66" t="s">
        <v>419</v>
      </c>
      <c r="E794" s="66" t="s">
        <v>131</v>
      </c>
      <c r="F794" s="66" t="s">
        <v>132</v>
      </c>
      <c r="G794" s="66" t="s">
        <v>133</v>
      </c>
      <c r="H794" s="65"/>
      <c r="I794" s="22">
        <v>400</v>
      </c>
      <c r="J794" s="22">
        <v>321.7</v>
      </c>
      <c r="K794" s="205">
        <v>80.425</v>
      </c>
      <c r="L794" s="193"/>
      <c r="M794" s="193"/>
    </row>
    <row r="795" spans="1:13" s="215" customFormat="1" ht="15">
      <c r="A795" s="92" t="s">
        <v>387</v>
      </c>
      <c r="B795" s="204">
        <v>112</v>
      </c>
      <c r="C795" s="66" t="s">
        <v>51</v>
      </c>
      <c r="D795" s="66" t="s">
        <v>419</v>
      </c>
      <c r="E795" s="66" t="s">
        <v>315</v>
      </c>
      <c r="F795" s="66" t="s">
        <v>132</v>
      </c>
      <c r="G795" s="66" t="s">
        <v>133</v>
      </c>
      <c r="H795" s="65"/>
      <c r="I795" s="22">
        <v>400</v>
      </c>
      <c r="J795" s="22">
        <v>321.7</v>
      </c>
      <c r="K795" s="205">
        <v>80.425</v>
      </c>
      <c r="L795" s="193"/>
      <c r="M795" s="193"/>
    </row>
    <row r="796" spans="1:11" s="215" customFormat="1" ht="14.25">
      <c r="A796" s="93" t="s">
        <v>387</v>
      </c>
      <c r="B796" s="204">
        <v>112</v>
      </c>
      <c r="C796" s="66" t="s">
        <v>51</v>
      </c>
      <c r="D796" s="66" t="s">
        <v>419</v>
      </c>
      <c r="E796" s="66" t="s">
        <v>315</v>
      </c>
      <c r="F796" s="66" t="s">
        <v>130</v>
      </c>
      <c r="G796" s="66" t="s">
        <v>133</v>
      </c>
      <c r="H796" s="65"/>
      <c r="I796" s="22">
        <v>400</v>
      </c>
      <c r="J796" s="22">
        <v>321.7</v>
      </c>
      <c r="K796" s="205">
        <v>80.425</v>
      </c>
    </row>
    <row r="797" spans="1:11" ht="15">
      <c r="A797" s="81" t="s">
        <v>449</v>
      </c>
      <c r="B797" s="208">
        <v>112</v>
      </c>
      <c r="C797" s="71" t="s">
        <v>51</v>
      </c>
      <c r="D797" s="71" t="s">
        <v>419</v>
      </c>
      <c r="E797" s="71" t="s">
        <v>315</v>
      </c>
      <c r="F797" s="71" t="s">
        <v>130</v>
      </c>
      <c r="G797" s="71" t="s">
        <v>450</v>
      </c>
      <c r="H797" s="86"/>
      <c r="I797" s="52">
        <v>400</v>
      </c>
      <c r="J797" s="52">
        <v>321.7</v>
      </c>
      <c r="K797" s="205">
        <v>80.425</v>
      </c>
    </row>
    <row r="798" spans="1:11" ht="15">
      <c r="A798" s="81" t="s">
        <v>612</v>
      </c>
      <c r="B798" s="208">
        <v>112</v>
      </c>
      <c r="C798" s="71" t="s">
        <v>51</v>
      </c>
      <c r="D798" s="71" t="s">
        <v>419</v>
      </c>
      <c r="E798" s="71" t="s">
        <v>315</v>
      </c>
      <c r="F798" s="71" t="s">
        <v>130</v>
      </c>
      <c r="G798" s="71" t="s">
        <v>450</v>
      </c>
      <c r="H798" s="86">
        <v>200</v>
      </c>
      <c r="I798" s="52">
        <v>400</v>
      </c>
      <c r="J798" s="52">
        <v>321.7</v>
      </c>
      <c r="K798" s="205">
        <v>80.425</v>
      </c>
    </row>
    <row r="799" spans="1:11" ht="28.5">
      <c r="A799" s="95" t="s">
        <v>9</v>
      </c>
      <c r="B799" s="204" t="s">
        <v>8</v>
      </c>
      <c r="C799" s="66"/>
      <c r="D799" s="49"/>
      <c r="E799" s="49"/>
      <c r="F799" s="49"/>
      <c r="G799" s="49"/>
      <c r="H799" s="49"/>
      <c r="I799" s="22">
        <v>65792.8</v>
      </c>
      <c r="J799" s="22">
        <v>62009.899999999994</v>
      </c>
      <c r="K799" s="205">
        <v>94.2502827057064</v>
      </c>
    </row>
    <row r="800" spans="1:11" ht="15">
      <c r="A800" s="95" t="s">
        <v>20</v>
      </c>
      <c r="B800" s="204" t="s">
        <v>8</v>
      </c>
      <c r="C800" s="66" t="s">
        <v>21</v>
      </c>
      <c r="D800" s="49"/>
      <c r="E800" s="49"/>
      <c r="F800" s="49"/>
      <c r="G800" s="49"/>
      <c r="H800" s="49"/>
      <c r="I800" s="22">
        <v>65792.8</v>
      </c>
      <c r="J800" s="22">
        <v>62009.899999999994</v>
      </c>
      <c r="K800" s="205">
        <v>94.2502827057064</v>
      </c>
    </row>
    <row r="801" spans="1:11" ht="15">
      <c r="A801" s="95" t="s">
        <v>34</v>
      </c>
      <c r="B801" s="204" t="s">
        <v>8</v>
      </c>
      <c r="C801" s="66" t="s">
        <v>35</v>
      </c>
      <c r="D801" s="49"/>
      <c r="E801" s="49"/>
      <c r="F801" s="49"/>
      <c r="G801" s="49"/>
      <c r="H801" s="49"/>
      <c r="I801" s="22">
        <v>65792.8</v>
      </c>
      <c r="J801" s="22">
        <v>62009.899999999994</v>
      </c>
      <c r="K801" s="205">
        <v>94.2502827057064</v>
      </c>
    </row>
    <row r="802" spans="1:11" ht="28.5">
      <c r="A802" s="110" t="s">
        <v>645</v>
      </c>
      <c r="B802" s="204">
        <v>113</v>
      </c>
      <c r="C802" s="66" t="s">
        <v>35</v>
      </c>
      <c r="D802" s="112" t="s">
        <v>651</v>
      </c>
      <c r="E802" s="112" t="s">
        <v>131</v>
      </c>
      <c r="F802" s="112" t="s">
        <v>132</v>
      </c>
      <c r="G802" s="112" t="s">
        <v>133</v>
      </c>
      <c r="H802" s="49"/>
      <c r="I802" s="22">
        <v>11705.9</v>
      </c>
      <c r="J802" s="22">
        <v>11318.9</v>
      </c>
      <c r="K802" s="205">
        <v>96.69397483320377</v>
      </c>
    </row>
    <row r="803" spans="1:11" ht="28.5">
      <c r="A803" s="110" t="s">
        <v>646</v>
      </c>
      <c r="B803" s="204">
        <v>113</v>
      </c>
      <c r="C803" s="66" t="s">
        <v>35</v>
      </c>
      <c r="D803" s="112" t="s">
        <v>651</v>
      </c>
      <c r="E803" s="112" t="s">
        <v>115</v>
      </c>
      <c r="F803" s="112" t="s">
        <v>132</v>
      </c>
      <c r="G803" s="112" t="s">
        <v>133</v>
      </c>
      <c r="H803" s="49"/>
      <c r="I803" s="22">
        <v>3572</v>
      </c>
      <c r="J803" s="22">
        <v>3203.9</v>
      </c>
      <c r="K803" s="205">
        <v>89.69484882418814</v>
      </c>
    </row>
    <row r="804" spans="1:11" s="215" customFormat="1" ht="14.25">
      <c r="A804" s="110" t="s">
        <v>172</v>
      </c>
      <c r="B804" s="204">
        <v>113</v>
      </c>
      <c r="C804" s="66" t="s">
        <v>35</v>
      </c>
      <c r="D804" s="112" t="s">
        <v>651</v>
      </c>
      <c r="E804" s="112" t="s">
        <v>115</v>
      </c>
      <c r="F804" s="112" t="s">
        <v>130</v>
      </c>
      <c r="G804" s="112" t="s">
        <v>133</v>
      </c>
      <c r="H804" s="49"/>
      <c r="I804" s="22">
        <v>3572</v>
      </c>
      <c r="J804" s="22">
        <v>3203.9</v>
      </c>
      <c r="K804" s="205">
        <v>89.69484882418814</v>
      </c>
    </row>
    <row r="805" spans="1:11" ht="45">
      <c r="A805" s="72" t="s">
        <v>647</v>
      </c>
      <c r="B805" s="208">
        <v>113</v>
      </c>
      <c r="C805" s="71" t="s">
        <v>35</v>
      </c>
      <c r="D805" s="115" t="s">
        <v>651</v>
      </c>
      <c r="E805" s="115" t="s">
        <v>115</v>
      </c>
      <c r="F805" s="115" t="s">
        <v>130</v>
      </c>
      <c r="G805" s="115" t="s">
        <v>650</v>
      </c>
      <c r="H805" s="49"/>
      <c r="I805" s="52">
        <v>3572</v>
      </c>
      <c r="J805" s="52">
        <v>3203.9</v>
      </c>
      <c r="K805" s="205">
        <v>89.69484882418814</v>
      </c>
    </row>
    <row r="806" spans="1:11" ht="45">
      <c r="A806" s="81" t="s">
        <v>609</v>
      </c>
      <c r="B806" s="208">
        <v>113</v>
      </c>
      <c r="C806" s="71" t="s">
        <v>35</v>
      </c>
      <c r="D806" s="115" t="s">
        <v>651</v>
      </c>
      <c r="E806" s="115" t="s">
        <v>115</v>
      </c>
      <c r="F806" s="115" t="s">
        <v>130</v>
      </c>
      <c r="G806" s="115" t="s">
        <v>650</v>
      </c>
      <c r="H806" s="70" t="s">
        <v>610</v>
      </c>
      <c r="I806" s="52">
        <v>3572</v>
      </c>
      <c r="J806" s="52">
        <v>3203.9</v>
      </c>
      <c r="K806" s="205">
        <v>89.69484882418814</v>
      </c>
    </row>
    <row r="807" spans="1:11" ht="34.5" customHeight="1">
      <c r="A807" s="110" t="s">
        <v>648</v>
      </c>
      <c r="B807" s="204">
        <v>113</v>
      </c>
      <c r="C807" s="66" t="s">
        <v>35</v>
      </c>
      <c r="D807" s="112" t="s">
        <v>651</v>
      </c>
      <c r="E807" s="112" t="s">
        <v>118</v>
      </c>
      <c r="F807" s="112" t="s">
        <v>132</v>
      </c>
      <c r="G807" s="112" t="s">
        <v>133</v>
      </c>
      <c r="H807" s="49"/>
      <c r="I807" s="22">
        <v>8133.9</v>
      </c>
      <c r="J807" s="22">
        <v>8115</v>
      </c>
      <c r="K807" s="205">
        <v>99.76763913989599</v>
      </c>
    </row>
    <row r="808" spans="1:11" ht="28.5">
      <c r="A808" s="110" t="s">
        <v>649</v>
      </c>
      <c r="B808" s="204">
        <v>113</v>
      </c>
      <c r="C808" s="66" t="s">
        <v>35</v>
      </c>
      <c r="D808" s="112" t="s">
        <v>651</v>
      </c>
      <c r="E808" s="112" t="s">
        <v>118</v>
      </c>
      <c r="F808" s="112" t="s">
        <v>130</v>
      </c>
      <c r="G808" s="112" t="s">
        <v>133</v>
      </c>
      <c r="H808" s="49"/>
      <c r="I808" s="22">
        <v>8133.9</v>
      </c>
      <c r="J808" s="22">
        <v>8115</v>
      </c>
      <c r="K808" s="205">
        <v>99.76763913989599</v>
      </c>
    </row>
    <row r="809" spans="1:11" ht="45">
      <c r="A809" s="72" t="s">
        <v>647</v>
      </c>
      <c r="B809" s="208">
        <v>113</v>
      </c>
      <c r="C809" s="71" t="s">
        <v>35</v>
      </c>
      <c r="D809" s="115" t="s">
        <v>651</v>
      </c>
      <c r="E809" s="115" t="s">
        <v>118</v>
      </c>
      <c r="F809" s="115" t="s">
        <v>130</v>
      </c>
      <c r="G809" s="115" t="s">
        <v>650</v>
      </c>
      <c r="H809" s="49"/>
      <c r="I809" s="52">
        <v>8133.9</v>
      </c>
      <c r="J809" s="52">
        <v>8115</v>
      </c>
      <c r="K809" s="205">
        <v>99.76763913989599</v>
      </c>
    </row>
    <row r="810" spans="1:11" ht="45">
      <c r="A810" s="81" t="s">
        <v>609</v>
      </c>
      <c r="B810" s="208">
        <v>113</v>
      </c>
      <c r="C810" s="71" t="s">
        <v>35</v>
      </c>
      <c r="D810" s="115" t="s">
        <v>651</v>
      </c>
      <c r="E810" s="115" t="s">
        <v>118</v>
      </c>
      <c r="F810" s="115" t="s">
        <v>130</v>
      </c>
      <c r="G810" s="115" t="s">
        <v>650</v>
      </c>
      <c r="H810" s="70" t="s">
        <v>610</v>
      </c>
      <c r="I810" s="52">
        <v>8133.9</v>
      </c>
      <c r="J810" s="52">
        <v>8115</v>
      </c>
      <c r="K810" s="205">
        <v>99.76763913989599</v>
      </c>
    </row>
    <row r="811" spans="1:11" ht="28.5">
      <c r="A811" s="110" t="s">
        <v>548</v>
      </c>
      <c r="B811" s="204">
        <v>113</v>
      </c>
      <c r="C811" s="66" t="s">
        <v>35</v>
      </c>
      <c r="D811" s="112" t="s">
        <v>536</v>
      </c>
      <c r="E811" s="112" t="s">
        <v>131</v>
      </c>
      <c r="F811" s="112" t="s">
        <v>132</v>
      </c>
      <c r="G811" s="112" t="s">
        <v>133</v>
      </c>
      <c r="H811" s="49"/>
      <c r="I811" s="22">
        <v>1722.9</v>
      </c>
      <c r="J811" s="22">
        <v>1700.7</v>
      </c>
      <c r="K811" s="205">
        <v>98.71147483893436</v>
      </c>
    </row>
    <row r="812" spans="1:11" ht="28.5">
      <c r="A812" s="110" t="s">
        <v>652</v>
      </c>
      <c r="B812" s="204">
        <v>113</v>
      </c>
      <c r="C812" s="66" t="s">
        <v>35</v>
      </c>
      <c r="D812" s="112" t="s">
        <v>536</v>
      </c>
      <c r="E812" s="112" t="s">
        <v>114</v>
      </c>
      <c r="F812" s="112" t="s">
        <v>132</v>
      </c>
      <c r="G812" s="112" t="s">
        <v>133</v>
      </c>
      <c r="H812" s="49"/>
      <c r="I812" s="22">
        <v>1722.9</v>
      </c>
      <c r="J812" s="22">
        <v>1700.7</v>
      </c>
      <c r="K812" s="205">
        <v>98.71147483893436</v>
      </c>
    </row>
    <row r="813" spans="1:11" s="215" customFormat="1" ht="28.5">
      <c r="A813" s="68" t="s">
        <v>653</v>
      </c>
      <c r="B813" s="204">
        <v>113</v>
      </c>
      <c r="C813" s="66" t="s">
        <v>35</v>
      </c>
      <c r="D813" s="112" t="s">
        <v>536</v>
      </c>
      <c r="E813" s="112" t="s">
        <v>114</v>
      </c>
      <c r="F813" s="112" t="s">
        <v>130</v>
      </c>
      <c r="G813" s="112" t="s">
        <v>133</v>
      </c>
      <c r="H813" s="49"/>
      <c r="I813" s="22">
        <v>1722.9</v>
      </c>
      <c r="J813" s="22">
        <v>1700.7</v>
      </c>
      <c r="K813" s="205">
        <v>98.71147483893436</v>
      </c>
    </row>
    <row r="814" spans="1:11" ht="60">
      <c r="A814" s="117" t="s">
        <v>654</v>
      </c>
      <c r="B814" s="208">
        <v>113</v>
      </c>
      <c r="C814" s="71" t="s">
        <v>35</v>
      </c>
      <c r="D814" s="115" t="s">
        <v>536</v>
      </c>
      <c r="E814" s="115" t="s">
        <v>114</v>
      </c>
      <c r="F814" s="115" t="s">
        <v>130</v>
      </c>
      <c r="G814" s="115" t="s">
        <v>655</v>
      </c>
      <c r="H814" s="70"/>
      <c r="I814" s="52">
        <v>1722.9</v>
      </c>
      <c r="J814" s="52">
        <v>1700.7</v>
      </c>
      <c r="K814" s="205">
        <v>98.71147483893436</v>
      </c>
    </row>
    <row r="815" spans="1:11" ht="45">
      <c r="A815" s="81" t="s">
        <v>609</v>
      </c>
      <c r="B815" s="208">
        <v>113</v>
      </c>
      <c r="C815" s="71" t="s">
        <v>35</v>
      </c>
      <c r="D815" s="115" t="s">
        <v>536</v>
      </c>
      <c r="E815" s="115" t="s">
        <v>114</v>
      </c>
      <c r="F815" s="115" t="s">
        <v>130</v>
      </c>
      <c r="G815" s="115" t="s">
        <v>655</v>
      </c>
      <c r="H815" s="70" t="s">
        <v>610</v>
      </c>
      <c r="I815" s="52">
        <v>1722.9</v>
      </c>
      <c r="J815" s="52">
        <v>1700.7</v>
      </c>
      <c r="K815" s="205">
        <v>98.71147483893436</v>
      </c>
    </row>
    <row r="816" spans="1:11" ht="15">
      <c r="A816" s="95" t="s">
        <v>418</v>
      </c>
      <c r="B816" s="204" t="s">
        <v>8</v>
      </c>
      <c r="C816" s="66" t="s">
        <v>35</v>
      </c>
      <c r="D816" s="66" t="s">
        <v>419</v>
      </c>
      <c r="E816" s="66" t="s">
        <v>131</v>
      </c>
      <c r="F816" s="66" t="s">
        <v>132</v>
      </c>
      <c r="G816" s="66" t="s">
        <v>133</v>
      </c>
      <c r="H816" s="65"/>
      <c r="I816" s="22">
        <v>52364.00000000001</v>
      </c>
      <c r="J816" s="22">
        <v>48990.299999999996</v>
      </c>
      <c r="K816" s="205">
        <v>93.5572148804522</v>
      </c>
    </row>
    <row r="817" spans="1:11" ht="15">
      <c r="A817" s="92" t="s">
        <v>387</v>
      </c>
      <c r="B817" s="204" t="s">
        <v>8</v>
      </c>
      <c r="C817" s="66" t="s">
        <v>35</v>
      </c>
      <c r="D817" s="49" t="s">
        <v>419</v>
      </c>
      <c r="E817" s="49" t="s">
        <v>315</v>
      </c>
      <c r="F817" s="49" t="s">
        <v>132</v>
      </c>
      <c r="G817" s="49" t="s">
        <v>133</v>
      </c>
      <c r="H817" s="49"/>
      <c r="I817" s="22">
        <v>52364.00000000001</v>
      </c>
      <c r="J817" s="22">
        <v>48990.299999999996</v>
      </c>
      <c r="K817" s="205">
        <v>93.5572148804522</v>
      </c>
    </row>
    <row r="818" spans="1:11" s="215" customFormat="1" ht="14.25">
      <c r="A818" s="93" t="s">
        <v>387</v>
      </c>
      <c r="B818" s="204" t="s">
        <v>8</v>
      </c>
      <c r="C818" s="66" t="s">
        <v>35</v>
      </c>
      <c r="D818" s="66" t="s">
        <v>419</v>
      </c>
      <c r="E818" s="66" t="s">
        <v>315</v>
      </c>
      <c r="F818" s="66" t="s">
        <v>130</v>
      </c>
      <c r="G818" s="66" t="s">
        <v>133</v>
      </c>
      <c r="H818" s="65"/>
      <c r="I818" s="22">
        <v>52364.00000000001</v>
      </c>
      <c r="J818" s="22">
        <v>48990.299999999996</v>
      </c>
      <c r="K818" s="205">
        <v>93.5572148804522</v>
      </c>
    </row>
    <row r="819" spans="1:11" ht="15">
      <c r="A819" s="79" t="s">
        <v>173</v>
      </c>
      <c r="B819" s="208" t="s">
        <v>8</v>
      </c>
      <c r="C819" s="71" t="s">
        <v>35</v>
      </c>
      <c r="D819" s="71" t="s">
        <v>419</v>
      </c>
      <c r="E819" s="71" t="s">
        <v>315</v>
      </c>
      <c r="F819" s="71" t="s">
        <v>130</v>
      </c>
      <c r="G819" s="71" t="s">
        <v>174</v>
      </c>
      <c r="H819" s="86"/>
      <c r="I819" s="52">
        <v>52364.00000000001</v>
      </c>
      <c r="J819" s="52">
        <v>48990.299999999996</v>
      </c>
      <c r="K819" s="205">
        <v>93.5572148804522</v>
      </c>
    </row>
    <row r="820" spans="1:11" ht="45">
      <c r="A820" s="81" t="s">
        <v>609</v>
      </c>
      <c r="B820" s="208" t="s">
        <v>8</v>
      </c>
      <c r="C820" s="71" t="s">
        <v>35</v>
      </c>
      <c r="D820" s="71" t="s">
        <v>419</v>
      </c>
      <c r="E820" s="71" t="s">
        <v>315</v>
      </c>
      <c r="F820" s="71" t="s">
        <v>130</v>
      </c>
      <c r="G820" s="71" t="s">
        <v>174</v>
      </c>
      <c r="H820" s="86">
        <v>100</v>
      </c>
      <c r="I820" s="52">
        <v>34396.100000000006</v>
      </c>
      <c r="J820" s="52">
        <v>33489.1</v>
      </c>
      <c r="K820" s="205">
        <v>97.36307313910586</v>
      </c>
    </row>
    <row r="821" spans="1:11" ht="15">
      <c r="A821" s="81" t="s">
        <v>612</v>
      </c>
      <c r="B821" s="208" t="s">
        <v>8</v>
      </c>
      <c r="C821" s="71" t="s">
        <v>35</v>
      </c>
      <c r="D821" s="71" t="s">
        <v>419</v>
      </c>
      <c r="E821" s="71" t="s">
        <v>315</v>
      </c>
      <c r="F821" s="71" t="s">
        <v>130</v>
      </c>
      <c r="G821" s="71" t="s">
        <v>174</v>
      </c>
      <c r="H821" s="86">
        <v>200</v>
      </c>
      <c r="I821" s="52">
        <v>17789.3</v>
      </c>
      <c r="J821" s="52">
        <v>15348</v>
      </c>
      <c r="K821" s="205">
        <v>86.27658199029754</v>
      </c>
    </row>
    <row r="822" spans="1:11" ht="15">
      <c r="A822" s="81" t="s">
        <v>616</v>
      </c>
      <c r="B822" s="208" t="s">
        <v>8</v>
      </c>
      <c r="C822" s="71" t="s">
        <v>35</v>
      </c>
      <c r="D822" s="71" t="s">
        <v>419</v>
      </c>
      <c r="E822" s="71" t="s">
        <v>315</v>
      </c>
      <c r="F822" s="71" t="s">
        <v>130</v>
      </c>
      <c r="G822" s="71" t="s">
        <v>174</v>
      </c>
      <c r="H822" s="86">
        <v>300</v>
      </c>
      <c r="I822" s="52">
        <v>82</v>
      </c>
      <c r="J822" s="52">
        <v>82</v>
      </c>
      <c r="K822" s="205">
        <v>100</v>
      </c>
    </row>
    <row r="823" spans="1:11" ht="15">
      <c r="A823" s="81" t="s">
        <v>613</v>
      </c>
      <c r="B823" s="208" t="s">
        <v>8</v>
      </c>
      <c r="C823" s="71" t="s">
        <v>35</v>
      </c>
      <c r="D823" s="71" t="s">
        <v>419</v>
      </c>
      <c r="E823" s="71" t="s">
        <v>315</v>
      </c>
      <c r="F823" s="71" t="s">
        <v>130</v>
      </c>
      <c r="G823" s="71" t="s">
        <v>174</v>
      </c>
      <c r="H823" s="86">
        <v>800</v>
      </c>
      <c r="I823" s="52">
        <v>96.6</v>
      </c>
      <c r="J823" s="52">
        <v>71.2</v>
      </c>
      <c r="K823" s="205">
        <v>73.70600414078676</v>
      </c>
    </row>
    <row r="824" spans="1:11" ht="30" hidden="1">
      <c r="A824" s="79" t="s">
        <v>641</v>
      </c>
      <c r="B824" s="208" t="s">
        <v>8</v>
      </c>
      <c r="C824" s="71" t="s">
        <v>35</v>
      </c>
      <c r="D824" s="71" t="s">
        <v>419</v>
      </c>
      <c r="E824" s="71" t="s">
        <v>315</v>
      </c>
      <c r="F824" s="71" t="s">
        <v>130</v>
      </c>
      <c r="G824" s="71" t="s">
        <v>640</v>
      </c>
      <c r="H824" s="86"/>
      <c r="I824" s="52">
        <v>0</v>
      </c>
      <c r="J824" s="52">
        <v>0</v>
      </c>
      <c r="K824" s="205" t="e">
        <v>#DIV/0!</v>
      </c>
    </row>
    <row r="825" spans="1:11" ht="45" hidden="1">
      <c r="A825" s="81" t="s">
        <v>609</v>
      </c>
      <c r="B825" s="208" t="s">
        <v>8</v>
      </c>
      <c r="C825" s="71" t="s">
        <v>35</v>
      </c>
      <c r="D825" s="71" t="s">
        <v>419</v>
      </c>
      <c r="E825" s="71" t="s">
        <v>315</v>
      </c>
      <c r="F825" s="71" t="s">
        <v>130</v>
      </c>
      <c r="G825" s="71" t="s">
        <v>640</v>
      </c>
      <c r="H825" s="86">
        <v>100</v>
      </c>
      <c r="I825" s="52"/>
      <c r="J825" s="194"/>
      <c r="K825" s="205" t="e">
        <v>#DIV/0!</v>
      </c>
    </row>
    <row r="826" spans="1:11" ht="15" hidden="1">
      <c r="A826" s="81" t="s">
        <v>612</v>
      </c>
      <c r="B826" s="208" t="s">
        <v>8</v>
      </c>
      <c r="C826" s="71" t="s">
        <v>35</v>
      </c>
      <c r="D826" s="71" t="s">
        <v>419</v>
      </c>
      <c r="E826" s="71" t="s">
        <v>315</v>
      </c>
      <c r="F826" s="71" t="s">
        <v>130</v>
      </c>
      <c r="G826" s="71" t="s">
        <v>640</v>
      </c>
      <c r="H826" s="86">
        <v>200</v>
      </c>
      <c r="I826" s="52"/>
      <c r="J826" s="194"/>
      <c r="K826" s="205" t="e">
        <v>#DIV/0!</v>
      </c>
    </row>
    <row r="827" spans="1:11" ht="45" hidden="1">
      <c r="A827" s="79" t="s">
        <v>900</v>
      </c>
      <c r="B827" s="208" t="s">
        <v>8</v>
      </c>
      <c r="C827" s="71" t="s">
        <v>35</v>
      </c>
      <c r="D827" s="71" t="s">
        <v>419</v>
      </c>
      <c r="E827" s="71" t="s">
        <v>315</v>
      </c>
      <c r="F827" s="71" t="s">
        <v>130</v>
      </c>
      <c r="G827" s="71" t="s">
        <v>893</v>
      </c>
      <c r="H827" s="86"/>
      <c r="I827" s="52">
        <v>0</v>
      </c>
      <c r="J827" s="52">
        <v>0</v>
      </c>
      <c r="K827" s="205" t="e">
        <v>#DIV/0!</v>
      </c>
    </row>
    <row r="828" spans="1:11" ht="15" hidden="1">
      <c r="A828" s="81" t="s">
        <v>612</v>
      </c>
      <c r="B828" s="208" t="s">
        <v>8</v>
      </c>
      <c r="C828" s="71" t="s">
        <v>35</v>
      </c>
      <c r="D828" s="71" t="s">
        <v>419</v>
      </c>
      <c r="E828" s="71" t="s">
        <v>315</v>
      </c>
      <c r="F828" s="71" t="s">
        <v>130</v>
      </c>
      <c r="G828" s="71" t="s">
        <v>893</v>
      </c>
      <c r="H828" s="86">
        <v>200</v>
      </c>
      <c r="I828" s="52"/>
      <c r="J828" s="194"/>
      <c r="K828" s="205" t="e">
        <v>#DIV/0!</v>
      </c>
    </row>
    <row r="829" spans="1:11" ht="45" hidden="1">
      <c r="A829" s="79" t="s">
        <v>187</v>
      </c>
      <c r="B829" s="208" t="s">
        <v>8</v>
      </c>
      <c r="C829" s="71" t="s">
        <v>35</v>
      </c>
      <c r="D829" s="71" t="s">
        <v>419</v>
      </c>
      <c r="E829" s="71" t="s">
        <v>315</v>
      </c>
      <c r="F829" s="71" t="s">
        <v>130</v>
      </c>
      <c r="G829" s="71" t="s">
        <v>188</v>
      </c>
      <c r="H829" s="86"/>
      <c r="I829" s="52">
        <v>0</v>
      </c>
      <c r="J829" s="52">
        <v>0</v>
      </c>
      <c r="K829" s="205" t="e">
        <v>#DIV/0!</v>
      </c>
    </row>
    <row r="830" spans="1:11" ht="15" hidden="1">
      <c r="A830" s="81" t="s">
        <v>612</v>
      </c>
      <c r="B830" s="208" t="s">
        <v>8</v>
      </c>
      <c r="C830" s="71" t="s">
        <v>35</v>
      </c>
      <c r="D830" s="71" t="s">
        <v>419</v>
      </c>
      <c r="E830" s="71" t="s">
        <v>315</v>
      </c>
      <c r="F830" s="71" t="s">
        <v>130</v>
      </c>
      <c r="G830" s="71" t="s">
        <v>188</v>
      </c>
      <c r="H830" s="86">
        <v>200</v>
      </c>
      <c r="I830" s="52"/>
      <c r="J830" s="194"/>
      <c r="K830" s="205" t="e">
        <v>#DIV/0!</v>
      </c>
    </row>
    <row r="831" spans="1:11" ht="15" hidden="1">
      <c r="A831" s="84" t="s">
        <v>621</v>
      </c>
      <c r="B831" s="208" t="s">
        <v>8</v>
      </c>
      <c r="C831" s="71" t="s">
        <v>35</v>
      </c>
      <c r="D831" s="71" t="s">
        <v>419</v>
      </c>
      <c r="E831" s="71" t="s">
        <v>315</v>
      </c>
      <c r="F831" s="71" t="s">
        <v>130</v>
      </c>
      <c r="G831" s="71" t="s">
        <v>188</v>
      </c>
      <c r="H831" s="86">
        <v>500</v>
      </c>
      <c r="I831" s="52"/>
      <c r="J831" s="194"/>
      <c r="K831" s="205" t="e">
        <v>#DIV/0!</v>
      </c>
    </row>
    <row r="832" spans="1:13" ht="30" hidden="1">
      <c r="A832" s="81" t="s">
        <v>468</v>
      </c>
      <c r="B832" s="212" t="s">
        <v>8</v>
      </c>
      <c r="C832" s="71" t="s">
        <v>35</v>
      </c>
      <c r="D832" s="71" t="s">
        <v>419</v>
      </c>
      <c r="E832" s="71" t="s">
        <v>315</v>
      </c>
      <c r="F832" s="71" t="s">
        <v>130</v>
      </c>
      <c r="G832" s="71" t="s">
        <v>463</v>
      </c>
      <c r="H832" s="99"/>
      <c r="I832" s="213">
        <v>0</v>
      </c>
      <c r="J832" s="213">
        <v>0</v>
      </c>
      <c r="K832" s="205" t="e">
        <v>#DIV/0!</v>
      </c>
      <c r="L832" s="142"/>
      <c r="M832" s="142"/>
    </row>
    <row r="833" spans="1:13" ht="45" hidden="1">
      <c r="A833" s="81" t="s">
        <v>609</v>
      </c>
      <c r="B833" s="212" t="s">
        <v>8</v>
      </c>
      <c r="C833" s="71" t="s">
        <v>35</v>
      </c>
      <c r="D833" s="71" t="s">
        <v>419</v>
      </c>
      <c r="E833" s="71" t="s">
        <v>315</v>
      </c>
      <c r="F833" s="71" t="s">
        <v>130</v>
      </c>
      <c r="G833" s="71" t="s">
        <v>463</v>
      </c>
      <c r="H833" s="99">
        <v>100</v>
      </c>
      <c r="I833" s="213"/>
      <c r="J833" s="213"/>
      <c r="K833" s="205" t="e">
        <v>#DIV/0!</v>
      </c>
      <c r="L833" s="142"/>
      <c r="M833" s="142"/>
    </row>
    <row r="834" spans="1:13" s="142" customFormat="1" ht="15" hidden="1">
      <c r="A834" s="81" t="s">
        <v>612</v>
      </c>
      <c r="B834" s="212" t="s">
        <v>8</v>
      </c>
      <c r="C834" s="71" t="s">
        <v>35</v>
      </c>
      <c r="D834" s="71" t="s">
        <v>419</v>
      </c>
      <c r="E834" s="71" t="s">
        <v>315</v>
      </c>
      <c r="F834" s="71" t="s">
        <v>130</v>
      </c>
      <c r="G834" s="71" t="s">
        <v>463</v>
      </c>
      <c r="H834" s="99">
        <v>200</v>
      </c>
      <c r="I834" s="213"/>
      <c r="J834" s="213"/>
      <c r="K834" s="205" t="e">
        <v>#DIV/0!</v>
      </c>
      <c r="L834" s="193"/>
      <c r="M834" s="193"/>
    </row>
    <row r="835" spans="1:13" s="142" customFormat="1" ht="15" hidden="1">
      <c r="A835" s="81" t="s">
        <v>613</v>
      </c>
      <c r="B835" s="212" t="s">
        <v>8</v>
      </c>
      <c r="C835" s="71" t="s">
        <v>35</v>
      </c>
      <c r="D835" s="71" t="s">
        <v>419</v>
      </c>
      <c r="E835" s="71" t="s">
        <v>315</v>
      </c>
      <c r="F835" s="71" t="s">
        <v>130</v>
      </c>
      <c r="G835" s="71" t="s">
        <v>463</v>
      </c>
      <c r="H835" s="99">
        <v>800</v>
      </c>
      <c r="I835" s="213"/>
      <c r="J835" s="213"/>
      <c r="K835" s="205" t="e">
        <v>#DIV/0!</v>
      </c>
      <c r="L835" s="193"/>
      <c r="M835" s="193"/>
    </row>
    <row r="836" spans="1:11" ht="18.75" customHeight="1">
      <c r="A836" s="95" t="s">
        <v>890</v>
      </c>
      <c r="B836" s="204" t="s">
        <v>10</v>
      </c>
      <c r="C836" s="66"/>
      <c r="D836" s="49"/>
      <c r="E836" s="49"/>
      <c r="F836" s="49"/>
      <c r="G836" s="49"/>
      <c r="H836" s="49"/>
      <c r="I836" s="22">
        <v>10948.2</v>
      </c>
      <c r="J836" s="22">
        <v>10707</v>
      </c>
      <c r="K836" s="205">
        <v>97.79689812023894</v>
      </c>
    </row>
    <row r="837" spans="1:11" ht="15">
      <c r="A837" s="95" t="s">
        <v>20</v>
      </c>
      <c r="B837" s="204" t="s">
        <v>10</v>
      </c>
      <c r="C837" s="66" t="s">
        <v>21</v>
      </c>
      <c r="D837" s="49"/>
      <c r="E837" s="49"/>
      <c r="F837" s="49"/>
      <c r="G837" s="49"/>
      <c r="H837" s="49"/>
      <c r="I837" s="22">
        <v>10948.2</v>
      </c>
      <c r="J837" s="22">
        <v>10707</v>
      </c>
      <c r="K837" s="205">
        <v>97.79689812023894</v>
      </c>
    </row>
    <row r="838" spans="1:11" ht="28.5">
      <c r="A838" s="95" t="s">
        <v>22</v>
      </c>
      <c r="B838" s="204" t="s">
        <v>10</v>
      </c>
      <c r="C838" s="66" t="s">
        <v>23</v>
      </c>
      <c r="D838" s="66">
        <v>67</v>
      </c>
      <c r="E838" s="66">
        <v>0</v>
      </c>
      <c r="F838" s="66" t="s">
        <v>132</v>
      </c>
      <c r="G838" s="66" t="s">
        <v>133</v>
      </c>
      <c r="H838" s="65"/>
      <c r="I838" s="22">
        <v>1376.6000000000004</v>
      </c>
      <c r="J838" s="22">
        <v>1376.5</v>
      </c>
      <c r="K838" s="205">
        <v>99.99273572570098</v>
      </c>
    </row>
    <row r="839" spans="1:11" ht="17.25" customHeight="1">
      <c r="A839" s="92" t="s">
        <v>386</v>
      </c>
      <c r="B839" s="204" t="s">
        <v>10</v>
      </c>
      <c r="C839" s="66" t="s">
        <v>23</v>
      </c>
      <c r="D839" s="49" t="s">
        <v>385</v>
      </c>
      <c r="E839" s="49" t="s">
        <v>114</v>
      </c>
      <c r="F839" s="49" t="s">
        <v>132</v>
      </c>
      <c r="G839" s="49" t="s">
        <v>133</v>
      </c>
      <c r="H839" s="49"/>
      <c r="I839" s="22">
        <v>1376.6000000000004</v>
      </c>
      <c r="J839" s="22">
        <v>1376.5</v>
      </c>
      <c r="K839" s="205">
        <v>99.99273572570098</v>
      </c>
    </row>
    <row r="840" spans="1:11" s="215" customFormat="1" ht="14.25">
      <c r="A840" s="93" t="s">
        <v>387</v>
      </c>
      <c r="B840" s="204" t="s">
        <v>10</v>
      </c>
      <c r="C840" s="66" t="s">
        <v>23</v>
      </c>
      <c r="D840" s="66" t="s">
        <v>385</v>
      </c>
      <c r="E840" s="66" t="s">
        <v>114</v>
      </c>
      <c r="F840" s="66" t="s">
        <v>130</v>
      </c>
      <c r="G840" s="66" t="s">
        <v>133</v>
      </c>
      <c r="H840" s="65"/>
      <c r="I840" s="22">
        <v>1376.6000000000004</v>
      </c>
      <c r="J840" s="22">
        <v>1376.5</v>
      </c>
      <c r="K840" s="205">
        <v>99.99273572570098</v>
      </c>
    </row>
    <row r="841" spans="1:11" ht="15">
      <c r="A841" s="81" t="s">
        <v>388</v>
      </c>
      <c r="B841" s="208" t="s">
        <v>10</v>
      </c>
      <c r="C841" s="71" t="s">
        <v>23</v>
      </c>
      <c r="D841" s="71" t="s">
        <v>385</v>
      </c>
      <c r="E841" s="71" t="s">
        <v>114</v>
      </c>
      <c r="F841" s="71" t="s">
        <v>130</v>
      </c>
      <c r="G841" s="71" t="s">
        <v>389</v>
      </c>
      <c r="H841" s="86"/>
      <c r="I841" s="52">
        <v>1376.6000000000004</v>
      </c>
      <c r="J841" s="52">
        <v>1376.5</v>
      </c>
      <c r="K841" s="205">
        <v>99.99273572570098</v>
      </c>
    </row>
    <row r="842" spans="1:11" ht="45">
      <c r="A842" s="81" t="s">
        <v>609</v>
      </c>
      <c r="B842" s="208" t="s">
        <v>10</v>
      </c>
      <c r="C842" s="71" t="s">
        <v>23</v>
      </c>
      <c r="D842" s="71" t="s">
        <v>385</v>
      </c>
      <c r="E842" s="71" t="s">
        <v>114</v>
      </c>
      <c r="F842" s="71" t="s">
        <v>130</v>
      </c>
      <c r="G842" s="71" t="s">
        <v>389</v>
      </c>
      <c r="H842" s="86">
        <v>100</v>
      </c>
      <c r="I842" s="52">
        <v>1376.6000000000004</v>
      </c>
      <c r="J842" s="52">
        <v>1376.5</v>
      </c>
      <c r="K842" s="205">
        <v>99.99273572570098</v>
      </c>
    </row>
    <row r="843" spans="1:11" ht="42.75">
      <c r="A843" s="93" t="s">
        <v>24</v>
      </c>
      <c r="B843" s="204" t="s">
        <v>10</v>
      </c>
      <c r="C843" s="66" t="s">
        <v>25</v>
      </c>
      <c r="D843" s="66"/>
      <c r="E843" s="66"/>
      <c r="F843" s="66"/>
      <c r="G843" s="66"/>
      <c r="H843" s="65"/>
      <c r="I843" s="22">
        <v>6769</v>
      </c>
      <c r="J843" s="22">
        <v>6767.7</v>
      </c>
      <c r="K843" s="205">
        <v>99.98079479982272</v>
      </c>
    </row>
    <row r="844" spans="1:11" ht="42.75" hidden="1">
      <c r="A844" s="80" t="s">
        <v>317</v>
      </c>
      <c r="B844" s="204" t="s">
        <v>10</v>
      </c>
      <c r="C844" s="66" t="s">
        <v>25</v>
      </c>
      <c r="D844" s="49" t="s">
        <v>286</v>
      </c>
      <c r="E844" s="49" t="s">
        <v>131</v>
      </c>
      <c r="F844" s="49" t="s">
        <v>132</v>
      </c>
      <c r="G844" s="49" t="s">
        <v>133</v>
      </c>
      <c r="H844" s="49"/>
      <c r="I844" s="22">
        <v>0</v>
      </c>
      <c r="J844" s="22">
        <v>0</v>
      </c>
      <c r="K844" s="205" t="e">
        <v>#DIV/0!</v>
      </c>
    </row>
    <row r="845" spans="1:11" ht="28.5" hidden="1">
      <c r="A845" s="68" t="s">
        <v>717</v>
      </c>
      <c r="B845" s="204" t="s">
        <v>10</v>
      </c>
      <c r="C845" s="66" t="s">
        <v>25</v>
      </c>
      <c r="D845" s="49" t="s">
        <v>286</v>
      </c>
      <c r="E845" s="49" t="s">
        <v>117</v>
      </c>
      <c r="F845" s="49" t="s">
        <v>132</v>
      </c>
      <c r="G845" s="49" t="s">
        <v>133</v>
      </c>
      <c r="H845" s="49"/>
      <c r="I845" s="22">
        <v>0</v>
      </c>
      <c r="J845" s="22">
        <v>0</v>
      </c>
      <c r="K845" s="205" t="e">
        <v>#DIV/0!</v>
      </c>
    </row>
    <row r="846" spans="1:11" s="215" customFormat="1" ht="28.5" hidden="1">
      <c r="A846" s="68" t="s">
        <v>718</v>
      </c>
      <c r="B846" s="204" t="s">
        <v>10</v>
      </c>
      <c r="C846" s="66" t="s">
        <v>25</v>
      </c>
      <c r="D846" s="49" t="s">
        <v>286</v>
      </c>
      <c r="E846" s="49" t="s">
        <v>117</v>
      </c>
      <c r="F846" s="49" t="s">
        <v>130</v>
      </c>
      <c r="G846" s="49" t="s">
        <v>133</v>
      </c>
      <c r="H846" s="49"/>
      <c r="I846" s="22">
        <v>0</v>
      </c>
      <c r="J846" s="22">
        <v>0</v>
      </c>
      <c r="K846" s="205" t="e">
        <v>#DIV/0!</v>
      </c>
    </row>
    <row r="847" spans="1:11" ht="30" hidden="1">
      <c r="A847" s="84" t="s">
        <v>329</v>
      </c>
      <c r="B847" s="208" t="s">
        <v>10</v>
      </c>
      <c r="C847" s="71" t="s">
        <v>25</v>
      </c>
      <c r="D847" s="70" t="s">
        <v>286</v>
      </c>
      <c r="E847" s="70" t="s">
        <v>117</v>
      </c>
      <c r="F847" s="70" t="s">
        <v>130</v>
      </c>
      <c r="G847" s="70" t="s">
        <v>330</v>
      </c>
      <c r="H847" s="70"/>
      <c r="I847" s="52">
        <v>0</v>
      </c>
      <c r="J847" s="52">
        <v>0</v>
      </c>
      <c r="K847" s="205" t="e">
        <v>#DIV/0!</v>
      </c>
    </row>
    <row r="848" spans="1:11" ht="15" hidden="1">
      <c r="A848" s="81" t="s">
        <v>612</v>
      </c>
      <c r="B848" s="208" t="s">
        <v>10</v>
      </c>
      <c r="C848" s="71" t="s">
        <v>25</v>
      </c>
      <c r="D848" s="70" t="s">
        <v>286</v>
      </c>
      <c r="E848" s="70" t="s">
        <v>117</v>
      </c>
      <c r="F848" s="70" t="s">
        <v>130</v>
      </c>
      <c r="G848" s="70" t="s">
        <v>330</v>
      </c>
      <c r="H848" s="70" t="s">
        <v>611</v>
      </c>
      <c r="I848" s="52">
        <v>0</v>
      </c>
      <c r="J848" s="52">
        <v>0</v>
      </c>
      <c r="K848" s="205" t="e">
        <v>#DIV/0!</v>
      </c>
    </row>
    <row r="849" spans="1:11" ht="28.5">
      <c r="A849" s="95" t="s">
        <v>384</v>
      </c>
      <c r="B849" s="204" t="s">
        <v>10</v>
      </c>
      <c r="C849" s="66" t="s">
        <v>25</v>
      </c>
      <c r="D849" s="49" t="s">
        <v>385</v>
      </c>
      <c r="E849" s="49" t="s">
        <v>131</v>
      </c>
      <c r="F849" s="49" t="s">
        <v>132</v>
      </c>
      <c r="G849" s="49" t="s">
        <v>133</v>
      </c>
      <c r="H849" s="65"/>
      <c r="I849" s="22">
        <v>6769</v>
      </c>
      <c r="J849" s="22">
        <v>6767.7</v>
      </c>
      <c r="K849" s="205">
        <v>99.98079479982272</v>
      </c>
    </row>
    <row r="850" spans="1:11" ht="19.5" customHeight="1">
      <c r="A850" s="92" t="s">
        <v>485</v>
      </c>
      <c r="B850" s="204" t="s">
        <v>10</v>
      </c>
      <c r="C850" s="66" t="s">
        <v>25</v>
      </c>
      <c r="D850" s="49" t="s">
        <v>385</v>
      </c>
      <c r="E850" s="49" t="s">
        <v>117</v>
      </c>
      <c r="F850" s="49" t="s">
        <v>132</v>
      </c>
      <c r="G850" s="49" t="s">
        <v>133</v>
      </c>
      <c r="H850" s="49"/>
      <c r="I850" s="22">
        <v>6769</v>
      </c>
      <c r="J850" s="22">
        <v>6767.7</v>
      </c>
      <c r="K850" s="205">
        <v>99.98079479982272</v>
      </c>
    </row>
    <row r="851" spans="1:11" s="215" customFormat="1" ht="14.25">
      <c r="A851" s="93" t="s">
        <v>387</v>
      </c>
      <c r="B851" s="204" t="s">
        <v>10</v>
      </c>
      <c r="C851" s="66" t="s">
        <v>25</v>
      </c>
      <c r="D851" s="66" t="s">
        <v>385</v>
      </c>
      <c r="E851" s="66" t="s">
        <v>117</v>
      </c>
      <c r="F851" s="66" t="s">
        <v>130</v>
      </c>
      <c r="G851" s="66" t="s">
        <v>133</v>
      </c>
      <c r="H851" s="108"/>
      <c r="I851" s="54">
        <v>6769</v>
      </c>
      <c r="J851" s="54">
        <v>6767.7</v>
      </c>
      <c r="K851" s="205">
        <v>99.98079479982272</v>
      </c>
    </row>
    <row r="852" spans="1:11" ht="15">
      <c r="A852" s="81" t="s">
        <v>388</v>
      </c>
      <c r="B852" s="208" t="s">
        <v>10</v>
      </c>
      <c r="C852" s="71" t="s">
        <v>25</v>
      </c>
      <c r="D852" s="71" t="s">
        <v>385</v>
      </c>
      <c r="E852" s="71" t="s">
        <v>117</v>
      </c>
      <c r="F852" s="71" t="s">
        <v>130</v>
      </c>
      <c r="G852" s="71" t="s">
        <v>389</v>
      </c>
      <c r="H852" s="86"/>
      <c r="I852" s="52">
        <v>6151.6</v>
      </c>
      <c r="J852" s="52">
        <v>6150.3</v>
      </c>
      <c r="K852" s="205">
        <v>99.97886728655959</v>
      </c>
    </row>
    <row r="853" spans="1:11" ht="45">
      <c r="A853" s="81" t="s">
        <v>609</v>
      </c>
      <c r="B853" s="208" t="s">
        <v>10</v>
      </c>
      <c r="C853" s="71" t="s">
        <v>25</v>
      </c>
      <c r="D853" s="71" t="s">
        <v>385</v>
      </c>
      <c r="E853" s="71" t="s">
        <v>117</v>
      </c>
      <c r="F853" s="71" t="s">
        <v>130</v>
      </c>
      <c r="G853" s="71" t="s">
        <v>389</v>
      </c>
      <c r="H853" s="86">
        <v>100</v>
      </c>
      <c r="I853" s="52">
        <v>5080</v>
      </c>
      <c r="J853" s="52">
        <v>5079.9</v>
      </c>
      <c r="K853" s="205">
        <v>99.99803149606299</v>
      </c>
    </row>
    <row r="854" spans="1:13" ht="15">
      <c r="A854" s="81" t="s">
        <v>612</v>
      </c>
      <c r="B854" s="208" t="s">
        <v>10</v>
      </c>
      <c r="C854" s="71" t="s">
        <v>25</v>
      </c>
      <c r="D854" s="71" t="s">
        <v>385</v>
      </c>
      <c r="E854" s="71" t="s">
        <v>117</v>
      </c>
      <c r="F854" s="71" t="s">
        <v>130</v>
      </c>
      <c r="G854" s="71" t="s">
        <v>389</v>
      </c>
      <c r="H854" s="86">
        <v>200</v>
      </c>
      <c r="I854" s="52">
        <v>1060</v>
      </c>
      <c r="J854" s="52">
        <v>1058.8</v>
      </c>
      <c r="K854" s="205">
        <v>99.88679245283019</v>
      </c>
      <c r="L854" s="215"/>
      <c r="M854" s="215"/>
    </row>
    <row r="855" spans="1:11" ht="15">
      <c r="A855" s="81" t="s">
        <v>613</v>
      </c>
      <c r="B855" s="208">
        <v>114</v>
      </c>
      <c r="C855" s="71" t="s">
        <v>25</v>
      </c>
      <c r="D855" s="71" t="s">
        <v>385</v>
      </c>
      <c r="E855" s="71" t="s">
        <v>117</v>
      </c>
      <c r="F855" s="71" t="s">
        <v>130</v>
      </c>
      <c r="G855" s="71" t="s">
        <v>389</v>
      </c>
      <c r="H855" s="86">
        <v>800</v>
      </c>
      <c r="I855" s="52">
        <v>11.6</v>
      </c>
      <c r="J855" s="52">
        <v>11.6</v>
      </c>
      <c r="K855" s="205">
        <v>100</v>
      </c>
    </row>
    <row r="856" spans="1:11" ht="35.25" customHeight="1">
      <c r="A856" s="81" t="s">
        <v>980</v>
      </c>
      <c r="B856" s="208">
        <v>114</v>
      </c>
      <c r="C856" s="71" t="s">
        <v>25</v>
      </c>
      <c r="D856" s="71" t="s">
        <v>385</v>
      </c>
      <c r="E856" s="71" t="s">
        <v>117</v>
      </c>
      <c r="F856" s="71" t="s">
        <v>130</v>
      </c>
      <c r="G856" s="71" t="s">
        <v>979</v>
      </c>
      <c r="H856" s="86"/>
      <c r="I856" s="52">
        <v>28</v>
      </c>
      <c r="J856" s="52">
        <v>28</v>
      </c>
      <c r="K856" s="205">
        <v>99.99999999999999</v>
      </c>
    </row>
    <row r="857" spans="1:11" ht="45">
      <c r="A857" s="81" t="s">
        <v>609</v>
      </c>
      <c r="B857" s="208">
        <v>114</v>
      </c>
      <c r="C857" s="71" t="s">
        <v>25</v>
      </c>
      <c r="D857" s="71" t="s">
        <v>385</v>
      </c>
      <c r="E857" s="71" t="s">
        <v>117</v>
      </c>
      <c r="F857" s="71" t="s">
        <v>130</v>
      </c>
      <c r="G857" s="71" t="s">
        <v>979</v>
      </c>
      <c r="H857" s="86">
        <v>100</v>
      </c>
      <c r="I857" s="52">
        <v>28</v>
      </c>
      <c r="J857" s="52">
        <v>28</v>
      </c>
      <c r="K857" s="205">
        <v>99.99999999999999</v>
      </c>
    </row>
    <row r="858" spans="1:11" ht="50.25" customHeight="1">
      <c r="A858" s="84" t="s">
        <v>951</v>
      </c>
      <c r="B858" s="208">
        <v>114</v>
      </c>
      <c r="C858" s="71" t="s">
        <v>25</v>
      </c>
      <c r="D858" s="71" t="s">
        <v>385</v>
      </c>
      <c r="E858" s="71" t="s">
        <v>117</v>
      </c>
      <c r="F858" s="71" t="s">
        <v>130</v>
      </c>
      <c r="G858" s="71" t="s">
        <v>950</v>
      </c>
      <c r="H858" s="86"/>
      <c r="I858" s="52">
        <v>48.5</v>
      </c>
      <c r="J858" s="52">
        <v>48.5</v>
      </c>
      <c r="K858" s="205">
        <v>100</v>
      </c>
    </row>
    <row r="859" spans="1:11" ht="45">
      <c r="A859" s="81" t="s">
        <v>609</v>
      </c>
      <c r="B859" s="208">
        <v>114</v>
      </c>
      <c r="C859" s="71" t="s">
        <v>25</v>
      </c>
      <c r="D859" s="71" t="s">
        <v>385</v>
      </c>
      <c r="E859" s="71" t="s">
        <v>117</v>
      </c>
      <c r="F859" s="71" t="s">
        <v>130</v>
      </c>
      <c r="G859" s="71" t="s">
        <v>950</v>
      </c>
      <c r="H859" s="86">
        <v>100</v>
      </c>
      <c r="I859" s="52">
        <v>48.5</v>
      </c>
      <c r="J859" s="52">
        <v>48.5</v>
      </c>
      <c r="K859" s="205">
        <v>100</v>
      </c>
    </row>
    <row r="860" spans="1:13" s="215" customFormat="1" ht="30">
      <c r="A860" s="81" t="s">
        <v>495</v>
      </c>
      <c r="B860" s="208" t="s">
        <v>10</v>
      </c>
      <c r="C860" s="71" t="s">
        <v>25</v>
      </c>
      <c r="D860" s="71" t="s">
        <v>385</v>
      </c>
      <c r="E860" s="71" t="s">
        <v>117</v>
      </c>
      <c r="F860" s="71" t="s">
        <v>130</v>
      </c>
      <c r="G860" s="71" t="s">
        <v>414</v>
      </c>
      <c r="H860" s="86"/>
      <c r="I860" s="52">
        <v>540.9000000000001</v>
      </c>
      <c r="J860" s="52">
        <v>540.9</v>
      </c>
      <c r="K860" s="205">
        <v>99.99999999999999</v>
      </c>
      <c r="L860" s="193"/>
      <c r="M860" s="193"/>
    </row>
    <row r="861" spans="1:11" ht="45">
      <c r="A861" s="81" t="s">
        <v>609</v>
      </c>
      <c r="B861" s="208" t="s">
        <v>10</v>
      </c>
      <c r="C861" s="71" t="s">
        <v>25</v>
      </c>
      <c r="D861" s="71" t="s">
        <v>385</v>
      </c>
      <c r="E861" s="71" t="s">
        <v>117</v>
      </c>
      <c r="F861" s="71" t="s">
        <v>130</v>
      </c>
      <c r="G861" s="71" t="s">
        <v>414</v>
      </c>
      <c r="H861" s="86">
        <v>100</v>
      </c>
      <c r="I861" s="52">
        <v>540.9000000000001</v>
      </c>
      <c r="J861" s="52">
        <v>540.9</v>
      </c>
      <c r="K861" s="205">
        <v>99.99999999999999</v>
      </c>
    </row>
    <row r="862" spans="1:11" ht="15">
      <c r="A862" s="95" t="s">
        <v>34</v>
      </c>
      <c r="B862" s="204" t="s">
        <v>10</v>
      </c>
      <c r="C862" s="66" t="s">
        <v>35</v>
      </c>
      <c r="D862" s="49"/>
      <c r="E862" s="49"/>
      <c r="F862" s="49"/>
      <c r="G862" s="49"/>
      <c r="H862" s="49"/>
      <c r="I862" s="22">
        <v>2802.6</v>
      </c>
      <c r="J862" s="22">
        <v>2562.8</v>
      </c>
      <c r="K862" s="205">
        <v>91.44365945907373</v>
      </c>
    </row>
    <row r="863" spans="1:11" ht="42.75" hidden="1">
      <c r="A863" s="80" t="s">
        <v>317</v>
      </c>
      <c r="B863" s="204" t="s">
        <v>10</v>
      </c>
      <c r="C863" s="66" t="s">
        <v>35</v>
      </c>
      <c r="D863" s="49" t="s">
        <v>286</v>
      </c>
      <c r="E863" s="49" t="s">
        <v>131</v>
      </c>
      <c r="F863" s="49" t="s">
        <v>132</v>
      </c>
      <c r="G863" s="49" t="s">
        <v>133</v>
      </c>
      <c r="H863" s="49"/>
      <c r="I863" s="22">
        <v>0</v>
      </c>
      <c r="J863" s="22">
        <v>0</v>
      </c>
      <c r="K863" s="205" t="e">
        <v>#DIV/0!</v>
      </c>
    </row>
    <row r="864" spans="1:11" ht="28.5" hidden="1">
      <c r="A864" s="68" t="s">
        <v>717</v>
      </c>
      <c r="B864" s="204" t="s">
        <v>10</v>
      </c>
      <c r="C864" s="66" t="s">
        <v>35</v>
      </c>
      <c r="D864" s="49" t="s">
        <v>286</v>
      </c>
      <c r="E864" s="49" t="s">
        <v>117</v>
      </c>
      <c r="F864" s="49" t="s">
        <v>132</v>
      </c>
      <c r="G864" s="49" t="s">
        <v>133</v>
      </c>
      <c r="H864" s="49"/>
      <c r="I864" s="22">
        <v>0</v>
      </c>
      <c r="J864" s="22">
        <v>0</v>
      </c>
      <c r="K864" s="205" t="e">
        <v>#DIV/0!</v>
      </c>
    </row>
    <row r="865" spans="1:11" ht="28.5" hidden="1">
      <c r="A865" s="68" t="s">
        <v>718</v>
      </c>
      <c r="B865" s="204" t="s">
        <v>10</v>
      </c>
      <c r="C865" s="66" t="s">
        <v>35</v>
      </c>
      <c r="D865" s="49" t="s">
        <v>286</v>
      </c>
      <c r="E865" s="49" t="s">
        <v>117</v>
      </c>
      <c r="F865" s="49" t="s">
        <v>130</v>
      </c>
      <c r="G865" s="49" t="s">
        <v>133</v>
      </c>
      <c r="H865" s="49"/>
      <c r="I865" s="22">
        <v>0</v>
      </c>
      <c r="J865" s="22">
        <v>0</v>
      </c>
      <c r="K865" s="205" t="e">
        <v>#DIV/0!</v>
      </c>
    </row>
    <row r="866" spans="1:11" ht="30" hidden="1">
      <c r="A866" s="72" t="s">
        <v>719</v>
      </c>
      <c r="B866" s="208" t="s">
        <v>10</v>
      </c>
      <c r="C866" s="71" t="s">
        <v>35</v>
      </c>
      <c r="D866" s="70" t="s">
        <v>286</v>
      </c>
      <c r="E866" s="70" t="s">
        <v>117</v>
      </c>
      <c r="F866" s="70" t="s">
        <v>130</v>
      </c>
      <c r="G866" s="71" t="s">
        <v>328</v>
      </c>
      <c r="H866" s="70"/>
      <c r="I866" s="52">
        <v>0</v>
      </c>
      <c r="J866" s="52">
        <v>0</v>
      </c>
      <c r="K866" s="205" t="e">
        <v>#DIV/0!</v>
      </c>
    </row>
    <row r="867" spans="1:11" ht="15" hidden="1">
      <c r="A867" s="72" t="s">
        <v>612</v>
      </c>
      <c r="B867" s="208" t="s">
        <v>10</v>
      </c>
      <c r="C867" s="71" t="s">
        <v>35</v>
      </c>
      <c r="D867" s="70" t="s">
        <v>286</v>
      </c>
      <c r="E867" s="70" t="s">
        <v>117</v>
      </c>
      <c r="F867" s="70" t="s">
        <v>130</v>
      </c>
      <c r="G867" s="71" t="s">
        <v>328</v>
      </c>
      <c r="H867" s="70" t="s">
        <v>611</v>
      </c>
      <c r="I867" s="52">
        <v>0</v>
      </c>
      <c r="J867" s="52"/>
      <c r="K867" s="205" t="e">
        <v>#DIV/0!</v>
      </c>
    </row>
    <row r="868" spans="1:11" ht="33" customHeight="1">
      <c r="A868" s="95" t="s">
        <v>363</v>
      </c>
      <c r="B868" s="204" t="s">
        <v>10</v>
      </c>
      <c r="C868" s="66" t="s">
        <v>35</v>
      </c>
      <c r="D868" s="49" t="s">
        <v>331</v>
      </c>
      <c r="E868" s="49" t="s">
        <v>131</v>
      </c>
      <c r="F868" s="49" t="s">
        <v>132</v>
      </c>
      <c r="G868" s="49" t="s">
        <v>133</v>
      </c>
      <c r="H868" s="49"/>
      <c r="I868" s="22">
        <v>2469.2999999999997</v>
      </c>
      <c r="J868" s="22">
        <v>2229.5</v>
      </c>
      <c r="K868" s="205">
        <v>90.28874579840442</v>
      </c>
    </row>
    <row r="869" spans="1:11" ht="15">
      <c r="A869" s="92" t="s">
        <v>496</v>
      </c>
      <c r="B869" s="204" t="s">
        <v>10</v>
      </c>
      <c r="C869" s="66" t="s">
        <v>35</v>
      </c>
      <c r="D869" s="49" t="s">
        <v>331</v>
      </c>
      <c r="E869" s="49" t="s">
        <v>114</v>
      </c>
      <c r="F869" s="49" t="s">
        <v>132</v>
      </c>
      <c r="G869" s="49" t="s">
        <v>133</v>
      </c>
      <c r="H869" s="49"/>
      <c r="I869" s="22">
        <v>2469.2999999999997</v>
      </c>
      <c r="J869" s="22">
        <v>2229.5</v>
      </c>
      <c r="K869" s="205">
        <v>90.28874579840442</v>
      </c>
    </row>
    <row r="870" spans="1:11" s="215" customFormat="1" ht="31.5" customHeight="1">
      <c r="A870" s="93" t="s">
        <v>366</v>
      </c>
      <c r="B870" s="204" t="s">
        <v>10</v>
      </c>
      <c r="C870" s="66" t="s">
        <v>35</v>
      </c>
      <c r="D870" s="49" t="s">
        <v>331</v>
      </c>
      <c r="E870" s="49" t="s">
        <v>114</v>
      </c>
      <c r="F870" s="49" t="s">
        <v>130</v>
      </c>
      <c r="G870" s="49" t="s">
        <v>133</v>
      </c>
      <c r="H870" s="49"/>
      <c r="I870" s="22">
        <v>2469.2999999999997</v>
      </c>
      <c r="J870" s="22">
        <v>2229.5</v>
      </c>
      <c r="K870" s="205">
        <v>90.28874579840442</v>
      </c>
    </row>
    <row r="871" spans="1:13" ht="60">
      <c r="A871" s="84" t="s">
        <v>367</v>
      </c>
      <c r="B871" s="208" t="s">
        <v>10</v>
      </c>
      <c r="C871" s="71" t="s">
        <v>35</v>
      </c>
      <c r="D871" s="70" t="s">
        <v>331</v>
      </c>
      <c r="E871" s="70" t="s">
        <v>114</v>
      </c>
      <c r="F871" s="70" t="s">
        <v>130</v>
      </c>
      <c r="G871" s="70" t="s">
        <v>368</v>
      </c>
      <c r="H871" s="70"/>
      <c r="I871" s="52">
        <v>2469.2999999999997</v>
      </c>
      <c r="J871" s="52">
        <v>2229.5</v>
      </c>
      <c r="K871" s="205">
        <v>90.28874579840442</v>
      </c>
      <c r="L871" s="215"/>
      <c r="M871" s="215"/>
    </row>
    <row r="872" spans="1:11" s="215" customFormat="1" ht="15">
      <c r="A872" s="81" t="s">
        <v>612</v>
      </c>
      <c r="B872" s="208" t="s">
        <v>10</v>
      </c>
      <c r="C872" s="71" t="s">
        <v>35</v>
      </c>
      <c r="D872" s="70" t="s">
        <v>331</v>
      </c>
      <c r="E872" s="70" t="s">
        <v>114</v>
      </c>
      <c r="F872" s="70" t="s">
        <v>130</v>
      </c>
      <c r="G872" s="70" t="s">
        <v>368</v>
      </c>
      <c r="H872" s="70" t="s">
        <v>611</v>
      </c>
      <c r="I872" s="52">
        <v>2469.2999999999997</v>
      </c>
      <c r="J872" s="52">
        <v>2229.5</v>
      </c>
      <c r="K872" s="205">
        <v>90.28874579840442</v>
      </c>
    </row>
    <row r="873" spans="1:13" s="215" customFormat="1" ht="15">
      <c r="A873" s="95" t="s">
        <v>418</v>
      </c>
      <c r="B873" s="204" t="s">
        <v>10</v>
      </c>
      <c r="C873" s="66" t="s">
        <v>35</v>
      </c>
      <c r="D873" s="66" t="s">
        <v>419</v>
      </c>
      <c r="E873" s="66" t="s">
        <v>131</v>
      </c>
      <c r="F873" s="66" t="s">
        <v>132</v>
      </c>
      <c r="G873" s="66" t="s">
        <v>133</v>
      </c>
      <c r="H873" s="70"/>
      <c r="I873" s="22">
        <v>333.3</v>
      </c>
      <c r="J873" s="22">
        <v>333.3</v>
      </c>
      <c r="K873" s="205">
        <v>100</v>
      </c>
      <c r="L873" s="193"/>
      <c r="M873" s="193"/>
    </row>
    <row r="874" spans="1:11" s="215" customFormat="1" ht="15">
      <c r="A874" s="92" t="s">
        <v>387</v>
      </c>
      <c r="B874" s="204" t="s">
        <v>10</v>
      </c>
      <c r="C874" s="66" t="s">
        <v>35</v>
      </c>
      <c r="D874" s="49" t="s">
        <v>419</v>
      </c>
      <c r="E874" s="49" t="s">
        <v>315</v>
      </c>
      <c r="F874" s="49" t="s">
        <v>132</v>
      </c>
      <c r="G874" s="49" t="s">
        <v>133</v>
      </c>
      <c r="H874" s="70"/>
      <c r="I874" s="22">
        <v>333.3</v>
      </c>
      <c r="J874" s="22">
        <v>333.3</v>
      </c>
      <c r="K874" s="205">
        <v>100</v>
      </c>
    </row>
    <row r="875" spans="1:11" s="215" customFormat="1" ht="14.25">
      <c r="A875" s="93" t="s">
        <v>387</v>
      </c>
      <c r="B875" s="204" t="s">
        <v>10</v>
      </c>
      <c r="C875" s="66" t="s">
        <v>35</v>
      </c>
      <c r="D875" s="66" t="s">
        <v>419</v>
      </c>
      <c r="E875" s="66" t="s">
        <v>315</v>
      </c>
      <c r="F875" s="66" t="s">
        <v>130</v>
      </c>
      <c r="G875" s="66" t="s">
        <v>133</v>
      </c>
      <c r="H875" s="65"/>
      <c r="I875" s="22">
        <v>333.3</v>
      </c>
      <c r="J875" s="22">
        <v>333.3</v>
      </c>
      <c r="K875" s="205">
        <v>100</v>
      </c>
    </row>
    <row r="876" spans="1:11" s="215" customFormat="1" ht="15">
      <c r="A876" s="81" t="s">
        <v>430</v>
      </c>
      <c r="B876" s="208" t="s">
        <v>10</v>
      </c>
      <c r="C876" s="71" t="s">
        <v>35</v>
      </c>
      <c r="D876" s="71" t="s">
        <v>419</v>
      </c>
      <c r="E876" s="71" t="s">
        <v>315</v>
      </c>
      <c r="F876" s="71" t="s">
        <v>130</v>
      </c>
      <c r="G876" s="71" t="s">
        <v>431</v>
      </c>
      <c r="H876" s="86"/>
      <c r="I876" s="52">
        <v>230</v>
      </c>
      <c r="J876" s="52">
        <v>230</v>
      </c>
      <c r="K876" s="205">
        <v>100.00000000000001</v>
      </c>
    </row>
    <row r="877" spans="1:11" ht="15">
      <c r="A877" s="81" t="s">
        <v>613</v>
      </c>
      <c r="B877" s="208" t="s">
        <v>10</v>
      </c>
      <c r="C877" s="71" t="s">
        <v>35</v>
      </c>
      <c r="D877" s="71" t="s">
        <v>419</v>
      </c>
      <c r="E877" s="71" t="s">
        <v>315</v>
      </c>
      <c r="F877" s="71" t="s">
        <v>130</v>
      </c>
      <c r="G877" s="71" t="s">
        <v>431</v>
      </c>
      <c r="H877" s="86">
        <v>800</v>
      </c>
      <c r="I877" s="52">
        <v>230</v>
      </c>
      <c r="J877" s="52">
        <v>230</v>
      </c>
      <c r="K877" s="205">
        <v>100.00000000000001</v>
      </c>
    </row>
    <row r="878" spans="1:13" s="215" customFormat="1" ht="30">
      <c r="A878" s="81" t="s">
        <v>436</v>
      </c>
      <c r="B878" s="208">
        <v>114</v>
      </c>
      <c r="C878" s="71" t="s">
        <v>35</v>
      </c>
      <c r="D878" s="71" t="s">
        <v>419</v>
      </c>
      <c r="E878" s="71" t="s">
        <v>315</v>
      </c>
      <c r="F878" s="71" t="s">
        <v>130</v>
      </c>
      <c r="G878" s="71" t="s">
        <v>437</v>
      </c>
      <c r="H878" s="86"/>
      <c r="I878" s="52">
        <v>103.3</v>
      </c>
      <c r="J878" s="52">
        <v>103.3</v>
      </c>
      <c r="K878" s="205">
        <v>100</v>
      </c>
      <c r="L878" s="193"/>
      <c r="M878" s="193"/>
    </row>
    <row r="879" spans="1:11" ht="15">
      <c r="A879" s="81" t="s">
        <v>612</v>
      </c>
      <c r="B879" s="208">
        <v>114</v>
      </c>
      <c r="C879" s="71" t="s">
        <v>35</v>
      </c>
      <c r="D879" s="71" t="s">
        <v>419</v>
      </c>
      <c r="E879" s="71" t="s">
        <v>315</v>
      </c>
      <c r="F879" s="71" t="s">
        <v>130</v>
      </c>
      <c r="G879" s="71" t="s">
        <v>437</v>
      </c>
      <c r="H879" s="86">
        <v>200</v>
      </c>
      <c r="I879" s="52">
        <v>103.3</v>
      </c>
      <c r="J879" s="52">
        <v>103.3</v>
      </c>
      <c r="K879" s="205">
        <v>100</v>
      </c>
    </row>
    <row r="880" spans="1:11" ht="15" hidden="1">
      <c r="A880" s="81" t="s">
        <v>616</v>
      </c>
      <c r="B880" s="208">
        <v>114</v>
      </c>
      <c r="C880" s="71" t="s">
        <v>35</v>
      </c>
      <c r="D880" s="71" t="s">
        <v>419</v>
      </c>
      <c r="E880" s="71" t="s">
        <v>315</v>
      </c>
      <c r="F880" s="71" t="s">
        <v>130</v>
      </c>
      <c r="G880" s="71" t="s">
        <v>437</v>
      </c>
      <c r="H880" s="86">
        <v>300</v>
      </c>
      <c r="I880" s="52"/>
      <c r="J880" s="194"/>
      <c r="K880" s="205" t="e">
        <v>#DIV/0!</v>
      </c>
    </row>
    <row r="881" spans="1:11" ht="28.5">
      <c r="A881" s="95" t="s">
        <v>891</v>
      </c>
      <c r="B881" s="204" t="s">
        <v>11</v>
      </c>
      <c r="C881" s="66"/>
      <c r="D881" s="49"/>
      <c r="E881" s="49"/>
      <c r="F881" s="49"/>
      <c r="G881" s="49"/>
      <c r="H881" s="49"/>
      <c r="I881" s="22">
        <v>8928.1</v>
      </c>
      <c r="J881" s="22">
        <v>8755.7</v>
      </c>
      <c r="K881" s="205">
        <v>98.06901804415273</v>
      </c>
    </row>
    <row r="882" spans="1:11" ht="15" hidden="1">
      <c r="A882" s="95" t="s">
        <v>20</v>
      </c>
      <c r="B882" s="204" t="s">
        <v>11</v>
      </c>
      <c r="C882" s="66" t="s">
        <v>21</v>
      </c>
      <c r="D882" s="49"/>
      <c r="E882" s="49"/>
      <c r="F882" s="49"/>
      <c r="G882" s="49"/>
      <c r="H882" s="49"/>
      <c r="I882" s="22">
        <v>50</v>
      </c>
      <c r="J882" s="22">
        <v>0</v>
      </c>
      <c r="K882" s="205">
        <v>0</v>
      </c>
    </row>
    <row r="883" spans="1:11" ht="15" hidden="1">
      <c r="A883" s="95" t="s">
        <v>34</v>
      </c>
      <c r="B883" s="204" t="s">
        <v>11</v>
      </c>
      <c r="C883" s="66" t="s">
        <v>35</v>
      </c>
      <c r="D883" s="49"/>
      <c r="E883" s="49"/>
      <c r="F883" s="49"/>
      <c r="G883" s="49"/>
      <c r="H883" s="49"/>
      <c r="I883" s="22">
        <v>50</v>
      </c>
      <c r="J883" s="22">
        <v>0</v>
      </c>
      <c r="K883" s="205">
        <v>0</v>
      </c>
    </row>
    <row r="884" spans="1:11" ht="42.75" hidden="1">
      <c r="A884" s="80" t="s">
        <v>317</v>
      </c>
      <c r="B884" s="204" t="s">
        <v>11</v>
      </c>
      <c r="C884" s="66" t="s">
        <v>35</v>
      </c>
      <c r="D884" s="49" t="s">
        <v>286</v>
      </c>
      <c r="E884" s="49" t="s">
        <v>131</v>
      </c>
      <c r="F884" s="49" t="s">
        <v>132</v>
      </c>
      <c r="G884" s="49" t="s">
        <v>133</v>
      </c>
      <c r="H884" s="49"/>
      <c r="I884" s="22">
        <v>0</v>
      </c>
      <c r="J884" s="22">
        <v>0</v>
      </c>
      <c r="K884" s="205" t="e">
        <v>#DIV/0!</v>
      </c>
    </row>
    <row r="885" spans="1:11" ht="28.5" hidden="1">
      <c r="A885" s="68" t="s">
        <v>717</v>
      </c>
      <c r="B885" s="204" t="s">
        <v>11</v>
      </c>
      <c r="C885" s="66" t="s">
        <v>35</v>
      </c>
      <c r="D885" s="49" t="s">
        <v>286</v>
      </c>
      <c r="E885" s="49" t="s">
        <v>117</v>
      </c>
      <c r="F885" s="49" t="s">
        <v>132</v>
      </c>
      <c r="G885" s="49" t="s">
        <v>133</v>
      </c>
      <c r="H885" s="49"/>
      <c r="I885" s="22">
        <v>0</v>
      </c>
      <c r="J885" s="22">
        <v>0</v>
      </c>
      <c r="K885" s="205" t="e">
        <v>#DIV/0!</v>
      </c>
    </row>
    <row r="886" spans="1:11" s="215" customFormat="1" ht="28.5" hidden="1">
      <c r="A886" s="92" t="s">
        <v>718</v>
      </c>
      <c r="B886" s="204" t="s">
        <v>11</v>
      </c>
      <c r="C886" s="66" t="s">
        <v>35</v>
      </c>
      <c r="D886" s="49" t="s">
        <v>286</v>
      </c>
      <c r="E886" s="49" t="s">
        <v>117</v>
      </c>
      <c r="F886" s="49" t="s">
        <v>130</v>
      </c>
      <c r="G886" s="49" t="s">
        <v>133</v>
      </c>
      <c r="H886" s="49"/>
      <c r="I886" s="22">
        <v>0</v>
      </c>
      <c r="J886" s="22">
        <v>0</v>
      </c>
      <c r="K886" s="205" t="e">
        <v>#DIV/0!</v>
      </c>
    </row>
    <row r="887" spans="1:11" ht="30" hidden="1">
      <c r="A887" s="84" t="s">
        <v>719</v>
      </c>
      <c r="B887" s="208" t="s">
        <v>11</v>
      </c>
      <c r="C887" s="71" t="s">
        <v>35</v>
      </c>
      <c r="D887" s="70" t="s">
        <v>286</v>
      </c>
      <c r="E887" s="70" t="s">
        <v>117</v>
      </c>
      <c r="F887" s="70" t="s">
        <v>130</v>
      </c>
      <c r="G887" s="70" t="s">
        <v>328</v>
      </c>
      <c r="H887" s="70"/>
      <c r="I887" s="52">
        <v>0</v>
      </c>
      <c r="J887" s="52">
        <v>0</v>
      </c>
      <c r="K887" s="205" t="e">
        <v>#DIV/0!</v>
      </c>
    </row>
    <row r="888" spans="1:11" ht="15" hidden="1">
      <c r="A888" s="81" t="s">
        <v>612</v>
      </c>
      <c r="B888" s="208" t="s">
        <v>11</v>
      </c>
      <c r="C888" s="71" t="s">
        <v>35</v>
      </c>
      <c r="D888" s="70" t="s">
        <v>286</v>
      </c>
      <c r="E888" s="70" t="s">
        <v>117</v>
      </c>
      <c r="F888" s="70" t="s">
        <v>130</v>
      </c>
      <c r="G888" s="70" t="s">
        <v>328</v>
      </c>
      <c r="H888" s="70" t="s">
        <v>611</v>
      </c>
      <c r="I888" s="52"/>
      <c r="J888" s="52"/>
      <c r="K888" s="205" t="e">
        <v>#DIV/0!</v>
      </c>
    </row>
    <row r="889" spans="1:11" ht="42.75" hidden="1">
      <c r="A889" s="95" t="s">
        <v>363</v>
      </c>
      <c r="B889" s="204">
        <v>115</v>
      </c>
      <c r="C889" s="66" t="s">
        <v>35</v>
      </c>
      <c r="D889" s="49" t="s">
        <v>331</v>
      </c>
      <c r="E889" s="49" t="s">
        <v>131</v>
      </c>
      <c r="F889" s="49" t="s">
        <v>132</v>
      </c>
      <c r="G889" s="49" t="s">
        <v>133</v>
      </c>
      <c r="H889" s="49"/>
      <c r="I889" s="22">
        <v>50</v>
      </c>
      <c r="J889" s="22">
        <v>0</v>
      </c>
      <c r="K889" s="205">
        <v>0</v>
      </c>
    </row>
    <row r="890" spans="1:11" ht="15" hidden="1">
      <c r="A890" s="92" t="s">
        <v>365</v>
      </c>
      <c r="B890" s="204">
        <v>115</v>
      </c>
      <c r="C890" s="66" t="s">
        <v>35</v>
      </c>
      <c r="D890" s="49" t="s">
        <v>331</v>
      </c>
      <c r="E890" s="49" t="s">
        <v>114</v>
      </c>
      <c r="F890" s="49" t="s">
        <v>132</v>
      </c>
      <c r="G890" s="49" t="s">
        <v>133</v>
      </c>
      <c r="H890" s="49"/>
      <c r="I890" s="22">
        <v>50</v>
      </c>
      <c r="J890" s="22">
        <v>0</v>
      </c>
      <c r="K890" s="205">
        <v>0</v>
      </c>
    </row>
    <row r="891" spans="1:11" s="215" customFormat="1" ht="42.75" hidden="1">
      <c r="A891" s="93" t="s">
        <v>366</v>
      </c>
      <c r="B891" s="204" t="s">
        <v>11</v>
      </c>
      <c r="C891" s="66" t="s">
        <v>35</v>
      </c>
      <c r="D891" s="49" t="s">
        <v>331</v>
      </c>
      <c r="E891" s="49" t="s">
        <v>114</v>
      </c>
      <c r="F891" s="49" t="s">
        <v>130</v>
      </c>
      <c r="G891" s="49" t="s">
        <v>133</v>
      </c>
      <c r="H891" s="49"/>
      <c r="I891" s="22">
        <v>50</v>
      </c>
      <c r="J891" s="22">
        <v>0</v>
      </c>
      <c r="K891" s="205">
        <v>0</v>
      </c>
    </row>
    <row r="892" spans="1:11" ht="60" hidden="1">
      <c r="A892" s="84" t="s">
        <v>367</v>
      </c>
      <c r="B892" s="208">
        <v>115</v>
      </c>
      <c r="C892" s="71" t="s">
        <v>35</v>
      </c>
      <c r="D892" s="70" t="s">
        <v>331</v>
      </c>
      <c r="E892" s="70" t="s">
        <v>114</v>
      </c>
      <c r="F892" s="70" t="s">
        <v>130</v>
      </c>
      <c r="G892" s="70" t="s">
        <v>368</v>
      </c>
      <c r="H892" s="70"/>
      <c r="I892" s="52">
        <v>50</v>
      </c>
      <c r="J892" s="52">
        <v>0</v>
      </c>
      <c r="K892" s="205">
        <v>0</v>
      </c>
    </row>
    <row r="893" spans="1:11" ht="15" hidden="1">
      <c r="A893" s="81" t="s">
        <v>612</v>
      </c>
      <c r="B893" s="208">
        <v>115</v>
      </c>
      <c r="C893" s="71" t="s">
        <v>35</v>
      </c>
      <c r="D893" s="70" t="s">
        <v>331</v>
      </c>
      <c r="E893" s="70" t="s">
        <v>114</v>
      </c>
      <c r="F893" s="70" t="s">
        <v>130</v>
      </c>
      <c r="G893" s="70" t="s">
        <v>368</v>
      </c>
      <c r="H893" s="70" t="s">
        <v>611</v>
      </c>
      <c r="I893" s="52">
        <v>50</v>
      </c>
      <c r="J893" s="52"/>
      <c r="K893" s="205">
        <v>0</v>
      </c>
    </row>
    <row r="894" spans="1:11" ht="15">
      <c r="A894" s="120" t="s">
        <v>66</v>
      </c>
      <c r="B894" s="204" t="s">
        <v>11</v>
      </c>
      <c r="C894" s="66" t="s">
        <v>67</v>
      </c>
      <c r="D894" s="49"/>
      <c r="E894" s="49"/>
      <c r="F894" s="49"/>
      <c r="G894" s="49"/>
      <c r="H894" s="49"/>
      <c r="I894" s="22">
        <v>8878.1</v>
      </c>
      <c r="J894" s="22">
        <v>8755.7</v>
      </c>
      <c r="K894" s="205">
        <v>98.62132663520347</v>
      </c>
    </row>
    <row r="895" spans="1:11" ht="15">
      <c r="A895" s="95" t="s">
        <v>78</v>
      </c>
      <c r="B895" s="204" t="s">
        <v>11</v>
      </c>
      <c r="C895" s="66" t="s">
        <v>79</v>
      </c>
      <c r="D895" s="49"/>
      <c r="E895" s="49"/>
      <c r="F895" s="49"/>
      <c r="G895" s="49"/>
      <c r="H895" s="49"/>
      <c r="I895" s="22">
        <v>8878.1</v>
      </c>
      <c r="J895" s="22">
        <v>8755.7</v>
      </c>
      <c r="K895" s="205">
        <v>98.62132663520347</v>
      </c>
    </row>
    <row r="896" spans="1:11" ht="30" customHeight="1">
      <c r="A896" s="95" t="s">
        <v>208</v>
      </c>
      <c r="B896" s="204" t="s">
        <v>11</v>
      </c>
      <c r="C896" s="66" t="s">
        <v>79</v>
      </c>
      <c r="D896" s="49" t="s">
        <v>209</v>
      </c>
      <c r="E896" s="49" t="s">
        <v>131</v>
      </c>
      <c r="F896" s="49" t="s">
        <v>132</v>
      </c>
      <c r="G896" s="49" t="s">
        <v>133</v>
      </c>
      <c r="H896" s="49"/>
      <c r="I896" s="22">
        <v>1874</v>
      </c>
      <c r="J896" s="22">
        <v>1874</v>
      </c>
      <c r="K896" s="205">
        <v>100.00000000000001</v>
      </c>
    </row>
    <row r="897" spans="1:13" ht="28.5">
      <c r="A897" s="92" t="s">
        <v>121</v>
      </c>
      <c r="B897" s="204" t="s">
        <v>11</v>
      </c>
      <c r="C897" s="66" t="s">
        <v>79</v>
      </c>
      <c r="D897" s="49" t="s">
        <v>209</v>
      </c>
      <c r="E897" s="49" t="s">
        <v>114</v>
      </c>
      <c r="F897" s="49" t="s">
        <v>132</v>
      </c>
      <c r="G897" s="49" t="s">
        <v>133</v>
      </c>
      <c r="H897" s="49"/>
      <c r="I897" s="22">
        <v>874.8</v>
      </c>
      <c r="J897" s="22">
        <v>874.8</v>
      </c>
      <c r="K897" s="205">
        <v>100</v>
      </c>
      <c r="L897" s="142"/>
      <c r="M897" s="142"/>
    </row>
    <row r="898" spans="1:13" s="215" customFormat="1" ht="33.75" customHeight="1">
      <c r="A898" s="93" t="s">
        <v>216</v>
      </c>
      <c r="B898" s="204" t="s">
        <v>11</v>
      </c>
      <c r="C898" s="66" t="s">
        <v>79</v>
      </c>
      <c r="D898" s="66" t="s">
        <v>209</v>
      </c>
      <c r="E898" s="66" t="s">
        <v>114</v>
      </c>
      <c r="F898" s="66" t="s">
        <v>130</v>
      </c>
      <c r="G898" s="66" t="s">
        <v>133</v>
      </c>
      <c r="H898" s="49"/>
      <c r="I898" s="22">
        <v>874.8</v>
      </c>
      <c r="J898" s="22">
        <v>874.8</v>
      </c>
      <c r="K898" s="205">
        <v>100</v>
      </c>
      <c r="L898" s="210"/>
      <c r="M898" s="210"/>
    </row>
    <row r="899" spans="1:11" s="142" customFormat="1" ht="45">
      <c r="A899" s="81" t="s">
        <v>218</v>
      </c>
      <c r="B899" s="208" t="s">
        <v>11</v>
      </c>
      <c r="C899" s="71" t="s">
        <v>79</v>
      </c>
      <c r="D899" s="71" t="s">
        <v>209</v>
      </c>
      <c r="E899" s="71" t="s">
        <v>114</v>
      </c>
      <c r="F899" s="71" t="s">
        <v>130</v>
      </c>
      <c r="G899" s="71" t="s">
        <v>219</v>
      </c>
      <c r="H899" s="70" t="s">
        <v>213</v>
      </c>
      <c r="I899" s="52">
        <v>874.8</v>
      </c>
      <c r="J899" s="52">
        <v>874.8</v>
      </c>
      <c r="K899" s="205">
        <v>100</v>
      </c>
    </row>
    <row r="900" spans="1:11" s="142" customFormat="1" ht="45">
      <c r="A900" s="81" t="s">
        <v>609</v>
      </c>
      <c r="B900" s="208" t="s">
        <v>11</v>
      </c>
      <c r="C900" s="71" t="s">
        <v>79</v>
      </c>
      <c r="D900" s="71" t="s">
        <v>209</v>
      </c>
      <c r="E900" s="71" t="s">
        <v>114</v>
      </c>
      <c r="F900" s="71" t="s">
        <v>130</v>
      </c>
      <c r="G900" s="71" t="s">
        <v>219</v>
      </c>
      <c r="H900" s="70" t="s">
        <v>610</v>
      </c>
      <c r="I900" s="52">
        <v>729</v>
      </c>
      <c r="J900" s="52">
        <v>729</v>
      </c>
      <c r="K900" s="205">
        <v>100</v>
      </c>
    </row>
    <row r="901" spans="1:11" s="142" customFormat="1" ht="15">
      <c r="A901" s="81" t="s">
        <v>612</v>
      </c>
      <c r="B901" s="208" t="s">
        <v>11</v>
      </c>
      <c r="C901" s="71" t="s">
        <v>79</v>
      </c>
      <c r="D901" s="71" t="s">
        <v>209</v>
      </c>
      <c r="E901" s="71" t="s">
        <v>114</v>
      </c>
      <c r="F901" s="71" t="s">
        <v>130</v>
      </c>
      <c r="G901" s="71" t="s">
        <v>219</v>
      </c>
      <c r="H901" s="70" t="s">
        <v>611</v>
      </c>
      <c r="I901" s="52">
        <v>145.8</v>
      </c>
      <c r="J901" s="52">
        <v>145.8</v>
      </c>
      <c r="K901" s="205">
        <v>100</v>
      </c>
    </row>
    <row r="902" spans="1:11" s="210" customFormat="1" ht="33" customHeight="1">
      <c r="A902" s="92" t="s">
        <v>225</v>
      </c>
      <c r="B902" s="204" t="s">
        <v>11</v>
      </c>
      <c r="C902" s="66" t="s">
        <v>79</v>
      </c>
      <c r="D902" s="49" t="s">
        <v>209</v>
      </c>
      <c r="E902" s="49" t="s">
        <v>115</v>
      </c>
      <c r="F902" s="49" t="s">
        <v>132</v>
      </c>
      <c r="G902" s="49" t="s">
        <v>133</v>
      </c>
      <c r="H902" s="49"/>
      <c r="I902" s="22">
        <v>999.2</v>
      </c>
      <c r="J902" s="22">
        <v>999.2</v>
      </c>
      <c r="K902" s="205">
        <v>100</v>
      </c>
    </row>
    <row r="903" spans="1:11" s="210" customFormat="1" ht="28.5">
      <c r="A903" s="93" t="s">
        <v>226</v>
      </c>
      <c r="B903" s="204" t="s">
        <v>11</v>
      </c>
      <c r="C903" s="66" t="s">
        <v>79</v>
      </c>
      <c r="D903" s="66" t="s">
        <v>209</v>
      </c>
      <c r="E903" s="66" t="s">
        <v>115</v>
      </c>
      <c r="F903" s="49" t="s">
        <v>130</v>
      </c>
      <c r="G903" s="49" t="s">
        <v>133</v>
      </c>
      <c r="H903" s="49"/>
      <c r="I903" s="22">
        <v>999.2</v>
      </c>
      <c r="J903" s="22">
        <v>999.2</v>
      </c>
      <c r="K903" s="205">
        <v>100</v>
      </c>
    </row>
    <row r="904" spans="1:13" s="142" customFormat="1" ht="90">
      <c r="A904" s="81" t="s">
        <v>237</v>
      </c>
      <c r="B904" s="208" t="s">
        <v>11</v>
      </c>
      <c r="C904" s="71" t="s">
        <v>79</v>
      </c>
      <c r="D904" s="71" t="s">
        <v>209</v>
      </c>
      <c r="E904" s="71" t="s">
        <v>115</v>
      </c>
      <c r="F904" s="70" t="s">
        <v>130</v>
      </c>
      <c r="G904" s="71" t="s">
        <v>238</v>
      </c>
      <c r="H904" s="70"/>
      <c r="I904" s="52">
        <v>999.2</v>
      </c>
      <c r="J904" s="52">
        <v>999.2</v>
      </c>
      <c r="K904" s="205">
        <v>100</v>
      </c>
      <c r="L904" s="210"/>
      <c r="M904" s="210"/>
    </row>
    <row r="905" spans="1:13" s="210" customFormat="1" ht="45">
      <c r="A905" s="81" t="s">
        <v>609</v>
      </c>
      <c r="B905" s="208" t="s">
        <v>11</v>
      </c>
      <c r="C905" s="71" t="s">
        <v>79</v>
      </c>
      <c r="D905" s="71" t="s">
        <v>209</v>
      </c>
      <c r="E905" s="71" t="s">
        <v>115</v>
      </c>
      <c r="F905" s="70" t="s">
        <v>130</v>
      </c>
      <c r="G905" s="71" t="s">
        <v>238</v>
      </c>
      <c r="H905" s="70" t="s">
        <v>610</v>
      </c>
      <c r="I905" s="52">
        <v>832.7</v>
      </c>
      <c r="J905" s="52">
        <v>832.7</v>
      </c>
      <c r="K905" s="205">
        <v>100</v>
      </c>
      <c r="L905" s="142"/>
      <c r="M905" s="142"/>
    </row>
    <row r="906" spans="1:13" s="210" customFormat="1" ht="15">
      <c r="A906" s="81" t="s">
        <v>612</v>
      </c>
      <c r="B906" s="208" t="s">
        <v>11</v>
      </c>
      <c r="C906" s="71" t="s">
        <v>79</v>
      </c>
      <c r="D906" s="71" t="s">
        <v>209</v>
      </c>
      <c r="E906" s="71" t="s">
        <v>115</v>
      </c>
      <c r="F906" s="70" t="s">
        <v>130</v>
      </c>
      <c r="G906" s="71" t="s">
        <v>238</v>
      </c>
      <c r="H906" s="70" t="s">
        <v>611</v>
      </c>
      <c r="I906" s="52">
        <v>166.5</v>
      </c>
      <c r="J906" s="52">
        <v>166.5</v>
      </c>
      <c r="K906" s="205">
        <v>100</v>
      </c>
      <c r="L906" s="142"/>
      <c r="M906" s="142"/>
    </row>
    <row r="907" spans="1:11" s="142" customFormat="1" ht="42.75">
      <c r="A907" s="80" t="s">
        <v>317</v>
      </c>
      <c r="B907" s="204" t="s">
        <v>11</v>
      </c>
      <c r="C907" s="66" t="s">
        <v>79</v>
      </c>
      <c r="D907" s="49" t="s">
        <v>286</v>
      </c>
      <c r="E907" s="49" t="s">
        <v>131</v>
      </c>
      <c r="F907" s="49" t="s">
        <v>132</v>
      </c>
      <c r="G907" s="49" t="s">
        <v>133</v>
      </c>
      <c r="H907" s="49"/>
      <c r="I907" s="22">
        <v>100</v>
      </c>
      <c r="J907" s="22">
        <v>33.6</v>
      </c>
      <c r="K907" s="205">
        <v>33.6</v>
      </c>
    </row>
    <row r="908" spans="1:13" s="142" customFormat="1" ht="28.5">
      <c r="A908" s="68" t="s">
        <v>717</v>
      </c>
      <c r="B908" s="204" t="s">
        <v>11</v>
      </c>
      <c r="C908" s="66" t="s">
        <v>79</v>
      </c>
      <c r="D908" s="49" t="s">
        <v>286</v>
      </c>
      <c r="E908" s="49" t="s">
        <v>117</v>
      </c>
      <c r="F908" s="49" t="s">
        <v>132</v>
      </c>
      <c r="G908" s="49" t="s">
        <v>133</v>
      </c>
      <c r="H908" s="49"/>
      <c r="I908" s="22">
        <v>100</v>
      </c>
      <c r="J908" s="22">
        <v>33.6</v>
      </c>
      <c r="K908" s="205">
        <v>33.6</v>
      </c>
      <c r="L908" s="210"/>
      <c r="M908" s="210"/>
    </row>
    <row r="909" spans="1:11" s="210" customFormat="1" ht="18.75" customHeight="1">
      <c r="A909" s="92" t="s">
        <v>718</v>
      </c>
      <c r="B909" s="204" t="s">
        <v>11</v>
      </c>
      <c r="C909" s="66" t="s">
        <v>79</v>
      </c>
      <c r="D909" s="49" t="s">
        <v>286</v>
      </c>
      <c r="E909" s="49" t="s">
        <v>117</v>
      </c>
      <c r="F909" s="49" t="s">
        <v>130</v>
      </c>
      <c r="G909" s="49" t="s">
        <v>133</v>
      </c>
      <c r="H909" s="49"/>
      <c r="I909" s="22">
        <v>100</v>
      </c>
      <c r="J909" s="22">
        <v>33.6</v>
      </c>
      <c r="K909" s="205">
        <v>33.6</v>
      </c>
    </row>
    <row r="910" spans="1:13" s="210" customFormat="1" ht="30">
      <c r="A910" s="84" t="s">
        <v>329</v>
      </c>
      <c r="B910" s="208" t="s">
        <v>11</v>
      </c>
      <c r="C910" s="71" t="s">
        <v>79</v>
      </c>
      <c r="D910" s="70" t="s">
        <v>286</v>
      </c>
      <c r="E910" s="70" t="s">
        <v>117</v>
      </c>
      <c r="F910" s="70" t="s">
        <v>130</v>
      </c>
      <c r="G910" s="70" t="s">
        <v>330</v>
      </c>
      <c r="H910" s="70"/>
      <c r="I910" s="52">
        <v>100</v>
      </c>
      <c r="J910" s="52">
        <v>33.6</v>
      </c>
      <c r="K910" s="205">
        <v>33.6</v>
      </c>
      <c r="L910" s="142"/>
      <c r="M910" s="142"/>
    </row>
    <row r="911" spans="1:11" s="142" customFormat="1" ht="15">
      <c r="A911" s="81" t="s">
        <v>612</v>
      </c>
      <c r="B911" s="208" t="s">
        <v>11</v>
      </c>
      <c r="C911" s="71" t="s">
        <v>79</v>
      </c>
      <c r="D911" s="70" t="s">
        <v>286</v>
      </c>
      <c r="E911" s="70" t="s">
        <v>117</v>
      </c>
      <c r="F911" s="70" t="s">
        <v>130</v>
      </c>
      <c r="G911" s="70" t="s">
        <v>330</v>
      </c>
      <c r="H911" s="70" t="s">
        <v>611</v>
      </c>
      <c r="I911" s="52">
        <v>100</v>
      </c>
      <c r="J911" s="52">
        <v>33.6</v>
      </c>
      <c r="K911" s="205">
        <v>33.6</v>
      </c>
    </row>
    <row r="912" spans="1:11" s="142" customFormat="1" ht="28.5">
      <c r="A912" s="95" t="s">
        <v>384</v>
      </c>
      <c r="B912" s="204" t="s">
        <v>11</v>
      </c>
      <c r="C912" s="66" t="s">
        <v>79</v>
      </c>
      <c r="D912" s="66" t="s">
        <v>385</v>
      </c>
      <c r="E912" s="66" t="s">
        <v>131</v>
      </c>
      <c r="F912" s="66" t="s">
        <v>132</v>
      </c>
      <c r="G912" s="66" t="s">
        <v>133</v>
      </c>
      <c r="H912" s="65"/>
      <c r="I912" s="22">
        <v>6904.1</v>
      </c>
      <c r="J912" s="22">
        <v>6848.1</v>
      </c>
      <c r="K912" s="205">
        <v>99.18888776234412</v>
      </c>
    </row>
    <row r="913" spans="1:11" s="142" customFormat="1" ht="19.5" customHeight="1">
      <c r="A913" s="92" t="s">
        <v>485</v>
      </c>
      <c r="B913" s="204" t="s">
        <v>11</v>
      </c>
      <c r="C913" s="66" t="s">
        <v>79</v>
      </c>
      <c r="D913" s="49" t="s">
        <v>385</v>
      </c>
      <c r="E913" s="49" t="s">
        <v>117</v>
      </c>
      <c r="F913" s="49" t="s">
        <v>132</v>
      </c>
      <c r="G913" s="49" t="s">
        <v>133</v>
      </c>
      <c r="H913" s="49"/>
      <c r="I913" s="22">
        <v>6904.1</v>
      </c>
      <c r="J913" s="22">
        <v>6848.1</v>
      </c>
      <c r="K913" s="205">
        <v>99.18888776234412</v>
      </c>
    </row>
    <row r="914" spans="1:13" s="210" customFormat="1" ht="14.25">
      <c r="A914" s="93" t="s">
        <v>387</v>
      </c>
      <c r="B914" s="204" t="s">
        <v>11</v>
      </c>
      <c r="C914" s="66" t="s">
        <v>79</v>
      </c>
      <c r="D914" s="66" t="s">
        <v>385</v>
      </c>
      <c r="E914" s="66" t="s">
        <v>117</v>
      </c>
      <c r="F914" s="66" t="s">
        <v>130</v>
      </c>
      <c r="G914" s="66" t="s">
        <v>133</v>
      </c>
      <c r="H914" s="65"/>
      <c r="I914" s="22">
        <v>6904.1</v>
      </c>
      <c r="J914" s="22">
        <v>6848.1</v>
      </c>
      <c r="K914" s="205">
        <v>99.18888776234412</v>
      </c>
      <c r="L914" s="206"/>
      <c r="M914" s="206"/>
    </row>
    <row r="915" spans="1:13" s="142" customFormat="1" ht="15">
      <c r="A915" s="81" t="s">
        <v>388</v>
      </c>
      <c r="B915" s="208" t="s">
        <v>11</v>
      </c>
      <c r="C915" s="71" t="s">
        <v>79</v>
      </c>
      <c r="D915" s="71" t="s">
        <v>385</v>
      </c>
      <c r="E915" s="71" t="s">
        <v>117</v>
      </c>
      <c r="F915" s="71" t="s">
        <v>130</v>
      </c>
      <c r="G915" s="71" t="s">
        <v>389</v>
      </c>
      <c r="H915" s="86"/>
      <c r="I915" s="52">
        <v>6541</v>
      </c>
      <c r="J915" s="52">
        <v>6485</v>
      </c>
      <c r="K915" s="205">
        <v>99.1438617948326</v>
      </c>
      <c r="L915" s="206"/>
      <c r="M915" s="206"/>
    </row>
    <row r="916" spans="1:11" s="206" customFormat="1" ht="45">
      <c r="A916" s="81" t="s">
        <v>609</v>
      </c>
      <c r="B916" s="208" t="s">
        <v>11</v>
      </c>
      <c r="C916" s="71" t="s">
        <v>79</v>
      </c>
      <c r="D916" s="71" t="s">
        <v>385</v>
      </c>
      <c r="E916" s="71" t="s">
        <v>117</v>
      </c>
      <c r="F916" s="71" t="s">
        <v>130</v>
      </c>
      <c r="G916" s="71" t="s">
        <v>389</v>
      </c>
      <c r="H916" s="86">
        <v>100</v>
      </c>
      <c r="I916" s="52">
        <v>6334</v>
      </c>
      <c r="J916" s="52">
        <v>6294.5</v>
      </c>
      <c r="K916" s="205">
        <v>99.37638143353331</v>
      </c>
    </row>
    <row r="917" spans="1:13" s="206" customFormat="1" ht="15">
      <c r="A917" s="81" t="s">
        <v>612</v>
      </c>
      <c r="B917" s="208" t="s">
        <v>11</v>
      </c>
      <c r="C917" s="71" t="s">
        <v>79</v>
      </c>
      <c r="D917" s="71" t="s">
        <v>385</v>
      </c>
      <c r="E917" s="71" t="s">
        <v>117</v>
      </c>
      <c r="F917" s="71" t="s">
        <v>130</v>
      </c>
      <c r="G917" s="71" t="s">
        <v>389</v>
      </c>
      <c r="H917" s="86">
        <v>200</v>
      </c>
      <c r="I917" s="52">
        <v>197</v>
      </c>
      <c r="J917" s="52">
        <v>190.5</v>
      </c>
      <c r="K917" s="205">
        <v>96.7005076142132</v>
      </c>
      <c r="L917" s="207"/>
      <c r="M917" s="207"/>
    </row>
    <row r="918" spans="1:11" s="206" customFormat="1" ht="15" hidden="1">
      <c r="A918" s="81" t="s">
        <v>613</v>
      </c>
      <c r="B918" s="208" t="s">
        <v>11</v>
      </c>
      <c r="C918" s="71" t="s">
        <v>79</v>
      </c>
      <c r="D918" s="71" t="s">
        <v>385</v>
      </c>
      <c r="E918" s="71" t="s">
        <v>117</v>
      </c>
      <c r="F918" s="71" t="s">
        <v>130</v>
      </c>
      <c r="G918" s="71" t="s">
        <v>389</v>
      </c>
      <c r="H918" s="86">
        <v>800</v>
      </c>
      <c r="I918" s="52">
        <v>10</v>
      </c>
      <c r="J918" s="52"/>
      <c r="K918" s="205">
        <v>0</v>
      </c>
    </row>
    <row r="919" spans="1:11" s="206" customFormat="1" ht="30" customHeight="1">
      <c r="A919" s="81" t="s">
        <v>980</v>
      </c>
      <c r="B919" s="208">
        <v>115</v>
      </c>
      <c r="C919" s="71" t="s">
        <v>79</v>
      </c>
      <c r="D919" s="71" t="s">
        <v>385</v>
      </c>
      <c r="E919" s="71" t="s">
        <v>117</v>
      </c>
      <c r="F919" s="71" t="s">
        <v>130</v>
      </c>
      <c r="G919" s="71" t="s">
        <v>979</v>
      </c>
      <c r="H919" s="86"/>
      <c r="I919" s="52">
        <v>130.6</v>
      </c>
      <c r="J919" s="52">
        <v>130.6</v>
      </c>
      <c r="K919" s="205">
        <v>99.99999999999999</v>
      </c>
    </row>
    <row r="920" spans="1:11" s="206" customFormat="1" ht="48" customHeight="1">
      <c r="A920" s="81" t="s">
        <v>609</v>
      </c>
      <c r="B920" s="208">
        <v>115</v>
      </c>
      <c r="C920" s="71" t="s">
        <v>79</v>
      </c>
      <c r="D920" s="71" t="s">
        <v>385</v>
      </c>
      <c r="E920" s="71" t="s">
        <v>117</v>
      </c>
      <c r="F920" s="71" t="s">
        <v>130</v>
      </c>
      <c r="G920" s="71" t="s">
        <v>979</v>
      </c>
      <c r="H920" s="86">
        <v>100</v>
      </c>
      <c r="I920" s="52">
        <v>130.6</v>
      </c>
      <c r="J920" s="52">
        <v>130.6</v>
      </c>
      <c r="K920" s="205">
        <v>99.99999999999999</v>
      </c>
    </row>
    <row r="921" spans="1:11" s="206" customFormat="1" ht="45">
      <c r="A921" s="81" t="s">
        <v>892</v>
      </c>
      <c r="B921" s="208" t="s">
        <v>11</v>
      </c>
      <c r="C921" s="71" t="s">
        <v>79</v>
      </c>
      <c r="D921" s="71" t="s">
        <v>385</v>
      </c>
      <c r="E921" s="71" t="s">
        <v>117</v>
      </c>
      <c r="F921" s="71" t="s">
        <v>130</v>
      </c>
      <c r="G921" s="71" t="s">
        <v>893</v>
      </c>
      <c r="H921" s="86"/>
      <c r="I921" s="52">
        <v>26.3</v>
      </c>
      <c r="J921" s="52">
        <v>26.3</v>
      </c>
      <c r="K921" s="205">
        <v>100</v>
      </c>
    </row>
    <row r="922" spans="1:11" s="206" customFormat="1" ht="15">
      <c r="A922" s="81" t="s">
        <v>612</v>
      </c>
      <c r="B922" s="208" t="s">
        <v>11</v>
      </c>
      <c r="C922" s="71" t="s">
        <v>79</v>
      </c>
      <c r="D922" s="71" t="s">
        <v>385</v>
      </c>
      <c r="E922" s="71" t="s">
        <v>117</v>
      </c>
      <c r="F922" s="71" t="s">
        <v>130</v>
      </c>
      <c r="G922" s="71" t="s">
        <v>893</v>
      </c>
      <c r="H922" s="86">
        <v>200</v>
      </c>
      <c r="I922" s="52">
        <v>26.3</v>
      </c>
      <c r="J922" s="52">
        <v>26.3</v>
      </c>
      <c r="K922" s="205">
        <v>100</v>
      </c>
    </row>
    <row r="923" spans="1:11" s="206" customFormat="1" ht="47.25" customHeight="1">
      <c r="A923" s="84" t="s">
        <v>951</v>
      </c>
      <c r="B923" s="208">
        <v>115</v>
      </c>
      <c r="C923" s="71" t="s">
        <v>79</v>
      </c>
      <c r="D923" s="71" t="s">
        <v>385</v>
      </c>
      <c r="E923" s="71" t="s">
        <v>117</v>
      </c>
      <c r="F923" s="71" t="s">
        <v>130</v>
      </c>
      <c r="G923" s="71" t="s">
        <v>950</v>
      </c>
      <c r="H923" s="86"/>
      <c r="I923" s="52">
        <v>206.2</v>
      </c>
      <c r="J923" s="52">
        <v>206.2</v>
      </c>
      <c r="K923" s="205">
        <v>100</v>
      </c>
    </row>
    <row r="924" spans="1:11" s="206" customFormat="1" ht="45">
      <c r="A924" s="81" t="s">
        <v>609</v>
      </c>
      <c r="B924" s="208">
        <v>115</v>
      </c>
      <c r="C924" s="71" t="s">
        <v>79</v>
      </c>
      <c r="D924" s="71" t="s">
        <v>385</v>
      </c>
      <c r="E924" s="71" t="s">
        <v>117</v>
      </c>
      <c r="F924" s="71" t="s">
        <v>130</v>
      </c>
      <c r="G924" s="71" t="s">
        <v>950</v>
      </c>
      <c r="H924" s="86">
        <v>100</v>
      </c>
      <c r="I924" s="52">
        <v>206.2</v>
      </c>
      <c r="J924" s="52">
        <v>206.2</v>
      </c>
      <c r="K924" s="205">
        <v>100</v>
      </c>
    </row>
    <row r="925" spans="1:11" ht="31.5" customHeight="1">
      <c r="A925" s="95" t="s">
        <v>13</v>
      </c>
      <c r="B925" s="204" t="s">
        <v>12</v>
      </c>
      <c r="C925" s="66"/>
      <c r="D925" s="49"/>
      <c r="E925" s="49"/>
      <c r="F925" s="49"/>
      <c r="G925" s="49"/>
      <c r="H925" s="49"/>
      <c r="I925" s="22">
        <v>320064.8</v>
      </c>
      <c r="J925" s="22">
        <v>305313.3</v>
      </c>
      <c r="K925" s="205">
        <v>95.39108955436525</v>
      </c>
    </row>
    <row r="926" spans="1:11" ht="15">
      <c r="A926" s="95" t="s">
        <v>20</v>
      </c>
      <c r="B926" s="204" t="s">
        <v>12</v>
      </c>
      <c r="C926" s="66" t="s">
        <v>21</v>
      </c>
      <c r="D926" s="49"/>
      <c r="E926" s="49"/>
      <c r="F926" s="49"/>
      <c r="G926" s="49"/>
      <c r="H926" s="49"/>
      <c r="I926" s="22">
        <v>10259.5</v>
      </c>
      <c r="J926" s="22">
        <v>10251.6</v>
      </c>
      <c r="K926" s="205">
        <v>99.92299819679322</v>
      </c>
    </row>
    <row r="927" spans="1:11" ht="15">
      <c r="A927" s="95" t="s">
        <v>418</v>
      </c>
      <c r="B927" s="204" t="s">
        <v>12</v>
      </c>
      <c r="C927" s="66" t="s">
        <v>35</v>
      </c>
      <c r="D927" s="66" t="s">
        <v>419</v>
      </c>
      <c r="E927" s="66" t="s">
        <v>131</v>
      </c>
      <c r="F927" s="66" t="s">
        <v>132</v>
      </c>
      <c r="G927" s="66" t="s">
        <v>133</v>
      </c>
      <c r="H927" s="65"/>
      <c r="I927" s="22">
        <v>10259.5</v>
      </c>
      <c r="J927" s="22">
        <v>10251.6</v>
      </c>
      <c r="K927" s="205">
        <v>99.92299819679322</v>
      </c>
    </row>
    <row r="928" spans="1:11" ht="15">
      <c r="A928" s="92" t="s">
        <v>387</v>
      </c>
      <c r="B928" s="204" t="s">
        <v>12</v>
      </c>
      <c r="C928" s="66" t="s">
        <v>35</v>
      </c>
      <c r="D928" s="49" t="s">
        <v>419</v>
      </c>
      <c r="E928" s="49" t="s">
        <v>315</v>
      </c>
      <c r="F928" s="49" t="s">
        <v>132</v>
      </c>
      <c r="G928" s="49" t="s">
        <v>133</v>
      </c>
      <c r="H928" s="49"/>
      <c r="I928" s="22">
        <v>10259.5</v>
      </c>
      <c r="J928" s="22">
        <v>10251.6</v>
      </c>
      <c r="K928" s="205">
        <v>99.92299819679322</v>
      </c>
    </row>
    <row r="929" spans="1:11" s="215" customFormat="1" ht="14.25">
      <c r="A929" s="92" t="s">
        <v>387</v>
      </c>
      <c r="B929" s="204" t="s">
        <v>12</v>
      </c>
      <c r="C929" s="66" t="s">
        <v>35</v>
      </c>
      <c r="D929" s="66" t="s">
        <v>419</v>
      </c>
      <c r="E929" s="66" t="s">
        <v>315</v>
      </c>
      <c r="F929" s="49" t="s">
        <v>130</v>
      </c>
      <c r="G929" s="49" t="s">
        <v>133</v>
      </c>
      <c r="H929" s="49"/>
      <c r="I929" s="22">
        <v>10259.5</v>
      </c>
      <c r="J929" s="22">
        <v>10251.6</v>
      </c>
      <c r="K929" s="205">
        <v>99.92299819679322</v>
      </c>
    </row>
    <row r="930" spans="1:11" ht="15">
      <c r="A930" s="79" t="s">
        <v>173</v>
      </c>
      <c r="B930" s="208" t="s">
        <v>12</v>
      </c>
      <c r="C930" s="71" t="s">
        <v>35</v>
      </c>
      <c r="D930" s="71" t="s">
        <v>419</v>
      </c>
      <c r="E930" s="71" t="s">
        <v>315</v>
      </c>
      <c r="F930" s="70" t="s">
        <v>130</v>
      </c>
      <c r="G930" s="71" t="s">
        <v>174</v>
      </c>
      <c r="H930" s="86"/>
      <c r="I930" s="52">
        <v>10190.6</v>
      </c>
      <c r="J930" s="52">
        <v>10182.9</v>
      </c>
      <c r="K930" s="205">
        <v>99.92444017035307</v>
      </c>
    </row>
    <row r="931" spans="1:11" ht="45">
      <c r="A931" s="81" t="s">
        <v>609</v>
      </c>
      <c r="B931" s="208" t="s">
        <v>12</v>
      </c>
      <c r="C931" s="71" t="s">
        <v>35</v>
      </c>
      <c r="D931" s="71" t="s">
        <v>419</v>
      </c>
      <c r="E931" s="71" t="s">
        <v>315</v>
      </c>
      <c r="F931" s="70" t="s">
        <v>130</v>
      </c>
      <c r="G931" s="71" t="s">
        <v>174</v>
      </c>
      <c r="H931" s="86">
        <v>100</v>
      </c>
      <c r="I931" s="52">
        <v>9699.6</v>
      </c>
      <c r="J931" s="52">
        <v>9699.2</v>
      </c>
      <c r="K931" s="205">
        <v>99.99587611860282</v>
      </c>
    </row>
    <row r="932" spans="1:11" ht="15">
      <c r="A932" s="81" t="s">
        <v>612</v>
      </c>
      <c r="B932" s="208" t="s">
        <v>12</v>
      </c>
      <c r="C932" s="71" t="s">
        <v>35</v>
      </c>
      <c r="D932" s="71" t="s">
        <v>419</v>
      </c>
      <c r="E932" s="71" t="s">
        <v>315</v>
      </c>
      <c r="F932" s="70" t="s">
        <v>130</v>
      </c>
      <c r="G932" s="71" t="s">
        <v>174</v>
      </c>
      <c r="H932" s="86">
        <v>200</v>
      </c>
      <c r="I932" s="52">
        <v>338</v>
      </c>
      <c r="J932" s="52">
        <v>333.4</v>
      </c>
      <c r="K932" s="205">
        <v>98.63905325443787</v>
      </c>
    </row>
    <row r="933" spans="1:11" ht="15">
      <c r="A933" s="81" t="s">
        <v>613</v>
      </c>
      <c r="B933" s="208" t="s">
        <v>12</v>
      </c>
      <c r="C933" s="71" t="s">
        <v>35</v>
      </c>
      <c r="D933" s="71" t="s">
        <v>419</v>
      </c>
      <c r="E933" s="71" t="s">
        <v>315</v>
      </c>
      <c r="F933" s="70" t="s">
        <v>130</v>
      </c>
      <c r="G933" s="71" t="s">
        <v>174</v>
      </c>
      <c r="H933" s="86">
        <v>800</v>
      </c>
      <c r="I933" s="52">
        <v>153</v>
      </c>
      <c r="J933" s="52">
        <v>150.3</v>
      </c>
      <c r="K933" s="205">
        <v>98.23529411764706</v>
      </c>
    </row>
    <row r="934" spans="1:11" ht="45">
      <c r="A934" s="79" t="s">
        <v>900</v>
      </c>
      <c r="B934" s="208" t="s">
        <v>12</v>
      </c>
      <c r="C934" s="71" t="s">
        <v>35</v>
      </c>
      <c r="D934" s="71" t="s">
        <v>419</v>
      </c>
      <c r="E934" s="71" t="s">
        <v>315</v>
      </c>
      <c r="F934" s="71" t="s">
        <v>130</v>
      </c>
      <c r="G934" s="71" t="s">
        <v>893</v>
      </c>
      <c r="H934" s="86"/>
      <c r="I934" s="52">
        <v>68.9</v>
      </c>
      <c r="J934" s="52">
        <v>68.7</v>
      </c>
      <c r="K934" s="205">
        <v>99.70972423802613</v>
      </c>
    </row>
    <row r="935" spans="1:11" ht="15">
      <c r="A935" s="81" t="s">
        <v>612</v>
      </c>
      <c r="B935" s="208" t="s">
        <v>12</v>
      </c>
      <c r="C935" s="71" t="s">
        <v>35</v>
      </c>
      <c r="D935" s="71" t="s">
        <v>419</v>
      </c>
      <c r="E935" s="71" t="s">
        <v>315</v>
      </c>
      <c r="F935" s="71" t="s">
        <v>130</v>
      </c>
      <c r="G935" s="71" t="s">
        <v>893</v>
      </c>
      <c r="H935" s="86">
        <v>200</v>
      </c>
      <c r="I935" s="52">
        <v>68.9</v>
      </c>
      <c r="J935" s="52">
        <v>68.7</v>
      </c>
      <c r="K935" s="205">
        <v>99.70972423802613</v>
      </c>
    </row>
    <row r="936" spans="1:13" ht="30" hidden="1">
      <c r="A936" s="81" t="s">
        <v>469</v>
      </c>
      <c r="B936" s="212" t="s">
        <v>12</v>
      </c>
      <c r="C936" s="71" t="s">
        <v>35</v>
      </c>
      <c r="D936" s="71" t="s">
        <v>419</v>
      </c>
      <c r="E936" s="71" t="s">
        <v>315</v>
      </c>
      <c r="F936" s="70" t="s">
        <v>130</v>
      </c>
      <c r="G936" s="71" t="s">
        <v>465</v>
      </c>
      <c r="H936" s="99"/>
      <c r="I936" s="213">
        <v>0</v>
      </c>
      <c r="J936" s="213">
        <v>0</v>
      </c>
      <c r="K936" s="205" t="e">
        <v>#DIV/0!</v>
      </c>
      <c r="L936" s="215"/>
      <c r="M936" s="215"/>
    </row>
    <row r="937" spans="1:13" ht="45" hidden="1">
      <c r="A937" s="81" t="s">
        <v>609</v>
      </c>
      <c r="B937" s="212" t="s">
        <v>12</v>
      </c>
      <c r="C937" s="71" t="s">
        <v>35</v>
      </c>
      <c r="D937" s="71" t="s">
        <v>419</v>
      </c>
      <c r="E937" s="71" t="s">
        <v>315</v>
      </c>
      <c r="F937" s="70" t="s">
        <v>130</v>
      </c>
      <c r="G937" s="71" t="s">
        <v>465</v>
      </c>
      <c r="H937" s="99">
        <v>100</v>
      </c>
      <c r="I937" s="213"/>
      <c r="J937" s="213"/>
      <c r="K937" s="205" t="e">
        <v>#DIV/0!</v>
      </c>
      <c r="L937" s="215"/>
      <c r="M937" s="215"/>
    </row>
    <row r="938" spans="1:13" s="215" customFormat="1" ht="15" hidden="1">
      <c r="A938" s="81" t="s">
        <v>612</v>
      </c>
      <c r="B938" s="212" t="s">
        <v>12</v>
      </c>
      <c r="C938" s="71" t="s">
        <v>35</v>
      </c>
      <c r="D938" s="71" t="s">
        <v>419</v>
      </c>
      <c r="E938" s="71" t="s">
        <v>315</v>
      </c>
      <c r="F938" s="70" t="s">
        <v>130</v>
      </c>
      <c r="G938" s="71" t="s">
        <v>465</v>
      </c>
      <c r="H938" s="99">
        <v>200</v>
      </c>
      <c r="I938" s="213"/>
      <c r="J938" s="213"/>
      <c r="K938" s="205" t="e">
        <v>#DIV/0!</v>
      </c>
      <c r="L938" s="193"/>
      <c r="M938" s="193"/>
    </row>
    <row r="939" spans="1:13" s="215" customFormat="1" ht="15" hidden="1">
      <c r="A939" s="81" t="s">
        <v>613</v>
      </c>
      <c r="B939" s="212" t="s">
        <v>12</v>
      </c>
      <c r="C939" s="71" t="s">
        <v>35</v>
      </c>
      <c r="D939" s="71" t="s">
        <v>419</v>
      </c>
      <c r="E939" s="71" t="s">
        <v>315</v>
      </c>
      <c r="F939" s="70" t="s">
        <v>130</v>
      </c>
      <c r="G939" s="71" t="s">
        <v>465</v>
      </c>
      <c r="H939" s="99">
        <v>800</v>
      </c>
      <c r="I939" s="213"/>
      <c r="J939" s="213"/>
      <c r="K939" s="205" t="e">
        <v>#DIV/0!</v>
      </c>
      <c r="L939" s="193"/>
      <c r="M939" s="193"/>
    </row>
    <row r="940" spans="1:13" s="215" customFormat="1" ht="30" hidden="1">
      <c r="A940" s="81" t="s">
        <v>644</v>
      </c>
      <c r="B940" s="212" t="s">
        <v>12</v>
      </c>
      <c r="C940" s="71" t="s">
        <v>35</v>
      </c>
      <c r="D940" s="71" t="s">
        <v>419</v>
      </c>
      <c r="E940" s="71" t="s">
        <v>315</v>
      </c>
      <c r="F940" s="70" t="s">
        <v>130</v>
      </c>
      <c r="G940" s="71" t="s">
        <v>643</v>
      </c>
      <c r="H940" s="99"/>
      <c r="I940" s="213">
        <v>0</v>
      </c>
      <c r="J940" s="213">
        <v>0</v>
      </c>
      <c r="K940" s="205" t="e">
        <v>#DIV/0!</v>
      </c>
      <c r="L940" s="193"/>
      <c r="M940" s="193"/>
    </row>
    <row r="941" spans="1:13" s="215" customFormat="1" ht="15" hidden="1">
      <c r="A941" s="81" t="s">
        <v>612</v>
      </c>
      <c r="B941" s="212" t="s">
        <v>12</v>
      </c>
      <c r="C941" s="71" t="s">
        <v>35</v>
      </c>
      <c r="D941" s="71" t="s">
        <v>419</v>
      </c>
      <c r="E941" s="71" t="s">
        <v>315</v>
      </c>
      <c r="F941" s="70" t="s">
        <v>130</v>
      </c>
      <c r="G941" s="71" t="s">
        <v>643</v>
      </c>
      <c r="H941" s="99">
        <v>200</v>
      </c>
      <c r="I941" s="213"/>
      <c r="J941" s="213"/>
      <c r="K941" s="205" t="e">
        <v>#DIV/0!</v>
      </c>
      <c r="L941" s="193"/>
      <c r="M941" s="193"/>
    </row>
    <row r="942" spans="1:13" s="215" customFormat="1" ht="45" hidden="1">
      <c r="A942" s="81" t="s">
        <v>671</v>
      </c>
      <c r="B942" s="212">
        <v>118</v>
      </c>
      <c r="C942" s="71" t="s">
        <v>35</v>
      </c>
      <c r="D942" s="71" t="s">
        <v>419</v>
      </c>
      <c r="E942" s="71" t="s">
        <v>315</v>
      </c>
      <c r="F942" s="70" t="s">
        <v>130</v>
      </c>
      <c r="G942" s="71" t="s">
        <v>673</v>
      </c>
      <c r="H942" s="99"/>
      <c r="I942" s="213">
        <v>0</v>
      </c>
      <c r="J942" s="213">
        <v>0</v>
      </c>
      <c r="K942" s="205" t="e">
        <v>#DIV/0!</v>
      </c>
      <c r="L942" s="193"/>
      <c r="M942" s="193"/>
    </row>
    <row r="943" spans="1:13" s="215" customFormat="1" ht="15" hidden="1">
      <c r="A943" s="81" t="s">
        <v>613</v>
      </c>
      <c r="B943" s="212">
        <v>118</v>
      </c>
      <c r="C943" s="71" t="s">
        <v>35</v>
      </c>
      <c r="D943" s="71" t="s">
        <v>419</v>
      </c>
      <c r="E943" s="71" t="s">
        <v>315</v>
      </c>
      <c r="F943" s="70" t="s">
        <v>130</v>
      </c>
      <c r="G943" s="71" t="s">
        <v>673</v>
      </c>
      <c r="H943" s="99">
        <v>800</v>
      </c>
      <c r="I943" s="213"/>
      <c r="J943" s="213"/>
      <c r="K943" s="205" t="e">
        <v>#DIV/0!</v>
      </c>
      <c r="L943" s="193"/>
      <c r="M943" s="193"/>
    </row>
    <row r="944" spans="1:11" ht="15">
      <c r="A944" s="95" t="s">
        <v>40</v>
      </c>
      <c r="B944" s="204">
        <v>118</v>
      </c>
      <c r="C944" s="66" t="s">
        <v>41</v>
      </c>
      <c r="D944" s="49"/>
      <c r="E944" s="49"/>
      <c r="F944" s="49"/>
      <c r="G944" s="49"/>
      <c r="H944" s="49"/>
      <c r="I944" s="22">
        <v>236811.1</v>
      </c>
      <c r="J944" s="22">
        <v>227600.69999999998</v>
      </c>
      <c r="K944" s="205">
        <v>96.11065528600643</v>
      </c>
    </row>
    <row r="945" spans="1:11" ht="15">
      <c r="A945" s="95" t="s">
        <v>46</v>
      </c>
      <c r="B945" s="204">
        <v>118</v>
      </c>
      <c r="C945" s="66" t="s">
        <v>47</v>
      </c>
      <c r="D945" s="49"/>
      <c r="E945" s="49"/>
      <c r="F945" s="49"/>
      <c r="G945" s="49"/>
      <c r="H945" s="49"/>
      <c r="I945" s="22">
        <v>235231.1</v>
      </c>
      <c r="J945" s="22">
        <v>227220.69999999998</v>
      </c>
      <c r="K945" s="205">
        <v>96.59466796694824</v>
      </c>
    </row>
    <row r="946" spans="1:11" ht="28.5">
      <c r="A946" s="95" t="s">
        <v>273</v>
      </c>
      <c r="B946" s="218">
        <v>118</v>
      </c>
      <c r="C946" s="66" t="s">
        <v>47</v>
      </c>
      <c r="D946" s="66" t="s">
        <v>274</v>
      </c>
      <c r="E946" s="66" t="s">
        <v>131</v>
      </c>
      <c r="F946" s="49" t="s">
        <v>132</v>
      </c>
      <c r="G946" s="66" t="s">
        <v>133</v>
      </c>
      <c r="H946" s="108"/>
      <c r="I946" s="54">
        <v>155885.7</v>
      </c>
      <c r="J946" s="54">
        <v>149298.9</v>
      </c>
      <c r="K946" s="205">
        <v>95.77459638696813</v>
      </c>
    </row>
    <row r="947" spans="1:11" ht="28.5">
      <c r="A947" s="92" t="s">
        <v>730</v>
      </c>
      <c r="B947" s="218">
        <v>118</v>
      </c>
      <c r="C947" s="66" t="s">
        <v>47</v>
      </c>
      <c r="D947" s="66" t="s">
        <v>274</v>
      </c>
      <c r="E947" s="66" t="s">
        <v>117</v>
      </c>
      <c r="F947" s="49" t="s">
        <v>132</v>
      </c>
      <c r="G947" s="66" t="s">
        <v>133</v>
      </c>
      <c r="H947" s="108"/>
      <c r="I947" s="54">
        <v>155885.7</v>
      </c>
      <c r="J947" s="54">
        <v>149298.9</v>
      </c>
      <c r="K947" s="205">
        <v>95.77459638696813</v>
      </c>
    </row>
    <row r="948" spans="1:11" s="215" customFormat="1" ht="42.75">
      <c r="A948" s="92" t="s">
        <v>731</v>
      </c>
      <c r="B948" s="218">
        <v>118</v>
      </c>
      <c r="C948" s="66" t="s">
        <v>47</v>
      </c>
      <c r="D948" s="66" t="s">
        <v>274</v>
      </c>
      <c r="E948" s="66" t="s">
        <v>117</v>
      </c>
      <c r="F948" s="49" t="s">
        <v>130</v>
      </c>
      <c r="G948" s="66" t="s">
        <v>133</v>
      </c>
      <c r="H948" s="108"/>
      <c r="I948" s="54">
        <v>155885.7</v>
      </c>
      <c r="J948" s="54">
        <v>149298.9</v>
      </c>
      <c r="K948" s="205">
        <v>95.77459638696813</v>
      </c>
    </row>
    <row r="949" spans="1:11" ht="90" customHeight="1">
      <c r="A949" s="81" t="s">
        <v>506</v>
      </c>
      <c r="B949" s="212">
        <v>118</v>
      </c>
      <c r="C949" s="71" t="s">
        <v>47</v>
      </c>
      <c r="D949" s="71" t="s">
        <v>274</v>
      </c>
      <c r="E949" s="71" t="s">
        <v>117</v>
      </c>
      <c r="F949" s="70" t="s">
        <v>130</v>
      </c>
      <c r="G949" s="71" t="s">
        <v>505</v>
      </c>
      <c r="H949" s="99"/>
      <c r="I949" s="213">
        <v>146573.1</v>
      </c>
      <c r="J949" s="213">
        <v>146282</v>
      </c>
      <c r="K949" s="205">
        <v>99.80139602696538</v>
      </c>
    </row>
    <row r="950" spans="1:13" ht="32.25" customHeight="1">
      <c r="A950" s="79" t="s">
        <v>623</v>
      </c>
      <c r="B950" s="212">
        <v>118</v>
      </c>
      <c r="C950" s="71" t="s">
        <v>47</v>
      </c>
      <c r="D950" s="71" t="s">
        <v>274</v>
      </c>
      <c r="E950" s="71" t="s">
        <v>117</v>
      </c>
      <c r="F950" s="70" t="s">
        <v>130</v>
      </c>
      <c r="G950" s="71" t="s">
        <v>505</v>
      </c>
      <c r="H950" s="99">
        <v>400</v>
      </c>
      <c r="I950" s="213">
        <v>146573.1</v>
      </c>
      <c r="J950" s="213">
        <v>146282</v>
      </c>
      <c r="K950" s="205">
        <v>99.80139602696538</v>
      </c>
      <c r="L950" s="215"/>
      <c r="M950" s="215"/>
    </row>
    <row r="951" spans="1:13" ht="30">
      <c r="A951" s="79" t="s">
        <v>896</v>
      </c>
      <c r="B951" s="212">
        <v>118</v>
      </c>
      <c r="C951" s="71" t="s">
        <v>47</v>
      </c>
      <c r="D951" s="71" t="s">
        <v>274</v>
      </c>
      <c r="E951" s="71" t="s">
        <v>117</v>
      </c>
      <c r="F951" s="70" t="s">
        <v>130</v>
      </c>
      <c r="G951" s="71" t="s">
        <v>894</v>
      </c>
      <c r="H951" s="99"/>
      <c r="I951" s="213">
        <v>4464.5</v>
      </c>
      <c r="J951" s="213">
        <v>1958.8</v>
      </c>
      <c r="K951" s="205">
        <v>43.875013999328026</v>
      </c>
      <c r="L951" s="215"/>
      <c r="M951" s="215"/>
    </row>
    <row r="952" spans="1:13" ht="15">
      <c r="A952" s="81" t="s">
        <v>612</v>
      </c>
      <c r="B952" s="212">
        <v>118</v>
      </c>
      <c r="C952" s="71" t="s">
        <v>47</v>
      </c>
      <c r="D952" s="71" t="s">
        <v>274</v>
      </c>
      <c r="E952" s="71" t="s">
        <v>117</v>
      </c>
      <c r="F952" s="70" t="s">
        <v>130</v>
      </c>
      <c r="G952" s="71" t="s">
        <v>894</v>
      </c>
      <c r="H952" s="99">
        <v>200</v>
      </c>
      <c r="I952" s="213">
        <v>4464.5</v>
      </c>
      <c r="J952" s="213">
        <v>1958.8</v>
      </c>
      <c r="K952" s="205">
        <v>43.875013999328026</v>
      </c>
      <c r="L952" s="215"/>
      <c r="M952" s="215"/>
    </row>
    <row r="953" spans="1:13" ht="30">
      <c r="A953" s="79" t="s">
        <v>897</v>
      </c>
      <c r="B953" s="212">
        <v>118</v>
      </c>
      <c r="C953" s="71" t="s">
        <v>47</v>
      </c>
      <c r="D953" s="71" t="s">
        <v>274</v>
      </c>
      <c r="E953" s="71" t="s">
        <v>117</v>
      </c>
      <c r="F953" s="70" t="s">
        <v>130</v>
      </c>
      <c r="G953" s="71" t="s">
        <v>895</v>
      </c>
      <c r="H953" s="99"/>
      <c r="I953" s="213">
        <v>4848.1</v>
      </c>
      <c r="J953" s="213">
        <v>1058.1</v>
      </c>
      <c r="K953" s="205">
        <v>21.825044862935993</v>
      </c>
      <c r="L953" s="215"/>
      <c r="M953" s="215"/>
    </row>
    <row r="954" spans="1:13" ht="15">
      <c r="A954" s="81" t="s">
        <v>612</v>
      </c>
      <c r="B954" s="212">
        <v>118</v>
      </c>
      <c r="C954" s="71" t="s">
        <v>47</v>
      </c>
      <c r="D954" s="71" t="s">
        <v>274</v>
      </c>
      <c r="E954" s="71" t="s">
        <v>117</v>
      </c>
      <c r="F954" s="70" t="s">
        <v>130</v>
      </c>
      <c r="G954" s="71" t="s">
        <v>895</v>
      </c>
      <c r="H954" s="99">
        <v>200</v>
      </c>
      <c r="I954" s="213">
        <v>4848.1</v>
      </c>
      <c r="J954" s="213">
        <v>1058.1</v>
      </c>
      <c r="K954" s="205">
        <v>21.825044862935993</v>
      </c>
      <c r="L954" s="215"/>
      <c r="M954" s="215"/>
    </row>
    <row r="955" spans="1:13" ht="15" hidden="1">
      <c r="A955" s="95" t="s">
        <v>418</v>
      </c>
      <c r="B955" s="218">
        <v>118</v>
      </c>
      <c r="C955" s="66" t="s">
        <v>47</v>
      </c>
      <c r="D955" s="66" t="s">
        <v>419</v>
      </c>
      <c r="E955" s="66" t="s">
        <v>131</v>
      </c>
      <c r="F955" s="49" t="s">
        <v>132</v>
      </c>
      <c r="G955" s="66" t="s">
        <v>133</v>
      </c>
      <c r="H955" s="108"/>
      <c r="I955" s="54">
        <v>0</v>
      </c>
      <c r="J955" s="54">
        <v>0</v>
      </c>
      <c r="K955" s="205" t="e">
        <v>#DIV/0!</v>
      </c>
      <c r="L955" s="215"/>
      <c r="M955" s="215"/>
    </row>
    <row r="956" spans="1:13" s="215" customFormat="1" ht="15" hidden="1">
      <c r="A956" s="92" t="s">
        <v>387</v>
      </c>
      <c r="B956" s="218">
        <v>118</v>
      </c>
      <c r="C956" s="66" t="s">
        <v>47</v>
      </c>
      <c r="D956" s="66" t="s">
        <v>419</v>
      </c>
      <c r="E956" s="66" t="s">
        <v>315</v>
      </c>
      <c r="F956" s="49" t="s">
        <v>132</v>
      </c>
      <c r="G956" s="66" t="s">
        <v>133</v>
      </c>
      <c r="H956" s="108"/>
      <c r="I956" s="54">
        <v>0</v>
      </c>
      <c r="J956" s="54">
        <v>0</v>
      </c>
      <c r="K956" s="205" t="e">
        <v>#DIV/0!</v>
      </c>
      <c r="L956" s="193"/>
      <c r="M956" s="193"/>
    </row>
    <row r="957" spans="1:11" s="215" customFormat="1" ht="14.25" hidden="1">
      <c r="A957" s="92" t="s">
        <v>387</v>
      </c>
      <c r="B957" s="218">
        <v>118</v>
      </c>
      <c r="C957" s="66" t="s">
        <v>47</v>
      </c>
      <c r="D957" s="66" t="s">
        <v>419</v>
      </c>
      <c r="E957" s="66" t="s">
        <v>315</v>
      </c>
      <c r="F957" s="49" t="s">
        <v>130</v>
      </c>
      <c r="G957" s="66" t="s">
        <v>133</v>
      </c>
      <c r="H957" s="108"/>
      <c r="I957" s="54">
        <v>0</v>
      </c>
      <c r="J957" s="54">
        <v>0</v>
      </c>
      <c r="K957" s="205" t="e">
        <v>#DIV/0!</v>
      </c>
    </row>
    <row r="958" spans="1:11" ht="120" hidden="1">
      <c r="A958" s="81" t="s">
        <v>540</v>
      </c>
      <c r="B958" s="212">
        <v>118</v>
      </c>
      <c r="C958" s="71" t="s">
        <v>47</v>
      </c>
      <c r="D958" s="71" t="s">
        <v>419</v>
      </c>
      <c r="E958" s="71" t="s">
        <v>315</v>
      </c>
      <c r="F958" s="70" t="s">
        <v>130</v>
      </c>
      <c r="G958" s="71" t="s">
        <v>539</v>
      </c>
      <c r="H958" s="99"/>
      <c r="I958" s="213">
        <v>0</v>
      </c>
      <c r="J958" s="213">
        <v>0</v>
      </c>
      <c r="K958" s="205" t="e">
        <v>#DIV/0!</v>
      </c>
    </row>
    <row r="959" spans="1:11" ht="15" hidden="1">
      <c r="A959" s="81" t="s">
        <v>612</v>
      </c>
      <c r="B959" s="212">
        <v>118</v>
      </c>
      <c r="C959" s="71" t="s">
        <v>47</v>
      </c>
      <c r="D959" s="71" t="s">
        <v>419</v>
      </c>
      <c r="E959" s="71" t="s">
        <v>315</v>
      </c>
      <c r="F959" s="70" t="s">
        <v>130</v>
      </c>
      <c r="G959" s="71" t="s">
        <v>539</v>
      </c>
      <c r="H959" s="99">
        <v>200</v>
      </c>
      <c r="I959" s="99"/>
      <c r="J959" s="99"/>
      <c r="K959" s="205" t="e">
        <v>#DIV/0!</v>
      </c>
    </row>
    <row r="960" spans="1:11" ht="28.5">
      <c r="A960" s="110" t="s">
        <v>544</v>
      </c>
      <c r="B960" s="218">
        <v>118</v>
      </c>
      <c r="C960" s="66" t="s">
        <v>47</v>
      </c>
      <c r="D960" s="66" t="s">
        <v>531</v>
      </c>
      <c r="E960" s="66" t="s">
        <v>131</v>
      </c>
      <c r="F960" s="49" t="s">
        <v>132</v>
      </c>
      <c r="G960" s="66" t="s">
        <v>133</v>
      </c>
      <c r="H960" s="108"/>
      <c r="I960" s="54">
        <v>68819.6</v>
      </c>
      <c r="J960" s="54">
        <v>68429.40000000001</v>
      </c>
      <c r="K960" s="205">
        <v>99.43301036332673</v>
      </c>
    </row>
    <row r="961" spans="1:11" ht="28.5">
      <c r="A961" s="110" t="s">
        <v>545</v>
      </c>
      <c r="B961" s="218">
        <v>118</v>
      </c>
      <c r="C961" s="66" t="s">
        <v>47</v>
      </c>
      <c r="D961" s="66" t="s">
        <v>531</v>
      </c>
      <c r="E961" s="66" t="s">
        <v>114</v>
      </c>
      <c r="F961" s="49" t="s">
        <v>132</v>
      </c>
      <c r="G961" s="66" t="s">
        <v>133</v>
      </c>
      <c r="H961" s="108"/>
      <c r="I961" s="54">
        <v>68819.6</v>
      </c>
      <c r="J961" s="54">
        <v>68429.40000000001</v>
      </c>
      <c r="K961" s="205">
        <v>99.43301036332673</v>
      </c>
    </row>
    <row r="962" spans="1:11" s="215" customFormat="1" ht="42.75">
      <c r="A962" s="110" t="s">
        <v>546</v>
      </c>
      <c r="B962" s="218">
        <v>118</v>
      </c>
      <c r="C962" s="66" t="s">
        <v>47</v>
      </c>
      <c r="D962" s="66" t="s">
        <v>531</v>
      </c>
      <c r="E962" s="66" t="s">
        <v>114</v>
      </c>
      <c r="F962" s="49" t="s">
        <v>130</v>
      </c>
      <c r="G962" s="66" t="s">
        <v>133</v>
      </c>
      <c r="H962" s="108"/>
      <c r="I962" s="54">
        <v>68819.6</v>
      </c>
      <c r="J962" s="54">
        <v>68429.40000000001</v>
      </c>
      <c r="K962" s="205">
        <v>99.43301036332673</v>
      </c>
    </row>
    <row r="963" spans="1:11" ht="60">
      <c r="A963" s="79" t="s">
        <v>541</v>
      </c>
      <c r="B963" s="212">
        <v>118</v>
      </c>
      <c r="C963" s="71" t="s">
        <v>47</v>
      </c>
      <c r="D963" s="71" t="s">
        <v>531</v>
      </c>
      <c r="E963" s="71" t="s">
        <v>114</v>
      </c>
      <c r="F963" s="70" t="s">
        <v>130</v>
      </c>
      <c r="G963" s="71" t="s">
        <v>532</v>
      </c>
      <c r="H963" s="99"/>
      <c r="I963" s="213">
        <v>37327.7</v>
      </c>
      <c r="J963" s="213">
        <v>37260.5</v>
      </c>
      <c r="K963" s="205">
        <v>99.81997283518675</v>
      </c>
    </row>
    <row r="964" spans="1:11" ht="15">
      <c r="A964" s="81" t="s">
        <v>612</v>
      </c>
      <c r="B964" s="212">
        <v>118</v>
      </c>
      <c r="C964" s="71" t="s">
        <v>47</v>
      </c>
      <c r="D964" s="71" t="s">
        <v>531</v>
      </c>
      <c r="E964" s="71" t="s">
        <v>114</v>
      </c>
      <c r="F964" s="70" t="s">
        <v>130</v>
      </c>
      <c r="G964" s="71" t="s">
        <v>532</v>
      </c>
      <c r="H964" s="99">
        <v>200</v>
      </c>
      <c r="I964" s="213">
        <v>36175.7</v>
      </c>
      <c r="J964" s="213">
        <v>36108.5</v>
      </c>
      <c r="K964" s="205">
        <v>99.81423994559886</v>
      </c>
    </row>
    <row r="965" spans="1:11" ht="15">
      <c r="A965" s="81" t="s">
        <v>613</v>
      </c>
      <c r="B965" s="212">
        <v>118</v>
      </c>
      <c r="C965" s="71" t="s">
        <v>47</v>
      </c>
      <c r="D965" s="71" t="s">
        <v>531</v>
      </c>
      <c r="E965" s="71" t="s">
        <v>114</v>
      </c>
      <c r="F965" s="70" t="s">
        <v>130</v>
      </c>
      <c r="G965" s="71" t="s">
        <v>532</v>
      </c>
      <c r="H965" s="99">
        <v>800</v>
      </c>
      <c r="I965" s="213">
        <v>1152</v>
      </c>
      <c r="J965" s="213">
        <v>1152</v>
      </c>
      <c r="K965" s="205">
        <v>100</v>
      </c>
    </row>
    <row r="966" spans="1:13" ht="60">
      <c r="A966" s="81" t="s">
        <v>542</v>
      </c>
      <c r="B966" s="212">
        <v>118</v>
      </c>
      <c r="C966" s="71" t="s">
        <v>47</v>
      </c>
      <c r="D966" s="71" t="s">
        <v>531</v>
      </c>
      <c r="E966" s="71" t="s">
        <v>114</v>
      </c>
      <c r="F966" s="70" t="s">
        <v>130</v>
      </c>
      <c r="G966" s="71" t="s">
        <v>533</v>
      </c>
      <c r="H966" s="99"/>
      <c r="I966" s="213">
        <v>12177.4</v>
      </c>
      <c r="J966" s="213">
        <v>12177.4</v>
      </c>
      <c r="K966" s="205">
        <v>100</v>
      </c>
      <c r="L966" s="215"/>
      <c r="M966" s="215"/>
    </row>
    <row r="967" spans="1:13" ht="15">
      <c r="A967" s="81" t="s">
        <v>612</v>
      </c>
      <c r="B967" s="212">
        <v>118</v>
      </c>
      <c r="C967" s="71" t="s">
        <v>47</v>
      </c>
      <c r="D967" s="71" t="s">
        <v>531</v>
      </c>
      <c r="E967" s="71" t="s">
        <v>114</v>
      </c>
      <c r="F967" s="70" t="s">
        <v>130</v>
      </c>
      <c r="G967" s="71" t="s">
        <v>533</v>
      </c>
      <c r="H967" s="99">
        <v>200</v>
      </c>
      <c r="I967" s="213">
        <v>12177.4</v>
      </c>
      <c r="J967" s="213">
        <v>12177.4</v>
      </c>
      <c r="K967" s="205">
        <v>100</v>
      </c>
      <c r="L967" s="215"/>
      <c r="M967" s="215"/>
    </row>
    <row r="968" spans="1:13" s="215" customFormat="1" ht="90">
      <c r="A968" s="81" t="s">
        <v>547</v>
      </c>
      <c r="B968" s="212">
        <v>118</v>
      </c>
      <c r="C968" s="71" t="s">
        <v>47</v>
      </c>
      <c r="D968" s="71" t="s">
        <v>531</v>
      </c>
      <c r="E968" s="71" t="s">
        <v>114</v>
      </c>
      <c r="F968" s="70" t="s">
        <v>130</v>
      </c>
      <c r="G968" s="71" t="s">
        <v>534</v>
      </c>
      <c r="H968" s="99"/>
      <c r="I968" s="213">
        <v>961</v>
      </c>
      <c r="J968" s="213">
        <v>774.6</v>
      </c>
      <c r="K968" s="205">
        <v>80.60353798126951</v>
      </c>
      <c r="L968" s="193"/>
      <c r="M968" s="193"/>
    </row>
    <row r="969" spans="1:13" s="215" customFormat="1" ht="15">
      <c r="A969" s="81" t="s">
        <v>612</v>
      </c>
      <c r="B969" s="212">
        <v>118</v>
      </c>
      <c r="C969" s="71" t="s">
        <v>47</v>
      </c>
      <c r="D969" s="71" t="s">
        <v>531</v>
      </c>
      <c r="E969" s="71" t="s">
        <v>114</v>
      </c>
      <c r="F969" s="70" t="s">
        <v>130</v>
      </c>
      <c r="G969" s="71" t="s">
        <v>534</v>
      </c>
      <c r="H969" s="99">
        <v>200</v>
      </c>
      <c r="I969" s="213">
        <v>961</v>
      </c>
      <c r="J969" s="213">
        <v>774.6</v>
      </c>
      <c r="K969" s="205">
        <v>80.60353798126951</v>
      </c>
      <c r="L969" s="193"/>
      <c r="M969" s="193"/>
    </row>
    <row r="970" spans="1:11" ht="30">
      <c r="A970" s="117" t="s">
        <v>543</v>
      </c>
      <c r="B970" s="212">
        <v>118</v>
      </c>
      <c r="C970" s="71" t="s">
        <v>47</v>
      </c>
      <c r="D970" s="71" t="s">
        <v>531</v>
      </c>
      <c r="E970" s="71" t="s">
        <v>114</v>
      </c>
      <c r="F970" s="70" t="s">
        <v>130</v>
      </c>
      <c r="G970" s="71" t="s">
        <v>535</v>
      </c>
      <c r="H970" s="99"/>
      <c r="I970" s="213">
        <v>3116.9</v>
      </c>
      <c r="J970" s="213">
        <v>2980.3</v>
      </c>
      <c r="K970" s="205">
        <v>95.61744040553114</v>
      </c>
    </row>
    <row r="971" spans="1:13" ht="15">
      <c r="A971" s="72" t="s">
        <v>612</v>
      </c>
      <c r="B971" s="212">
        <v>118</v>
      </c>
      <c r="C971" s="71" t="s">
        <v>47</v>
      </c>
      <c r="D971" s="71" t="s">
        <v>531</v>
      </c>
      <c r="E971" s="71" t="s">
        <v>114</v>
      </c>
      <c r="F971" s="70" t="s">
        <v>130</v>
      </c>
      <c r="G971" s="71" t="s">
        <v>535</v>
      </c>
      <c r="H971" s="99">
        <v>200</v>
      </c>
      <c r="I971" s="213">
        <v>3116.9</v>
      </c>
      <c r="J971" s="213">
        <v>2980.3</v>
      </c>
      <c r="K971" s="205">
        <v>95.61744040553114</v>
      </c>
      <c r="L971" s="215"/>
      <c r="M971" s="215"/>
    </row>
    <row r="972" spans="1:13" ht="30">
      <c r="A972" s="72" t="s">
        <v>675</v>
      </c>
      <c r="B972" s="212">
        <v>118</v>
      </c>
      <c r="C972" s="71" t="s">
        <v>47</v>
      </c>
      <c r="D972" s="71" t="s">
        <v>531</v>
      </c>
      <c r="E972" s="71" t="s">
        <v>114</v>
      </c>
      <c r="F972" s="70" t="s">
        <v>130</v>
      </c>
      <c r="G972" s="71" t="s">
        <v>676</v>
      </c>
      <c r="H972" s="99"/>
      <c r="I972" s="213">
        <v>15236.6</v>
      </c>
      <c r="J972" s="213">
        <v>15236.6</v>
      </c>
      <c r="K972" s="205">
        <v>100</v>
      </c>
      <c r="L972" s="215"/>
      <c r="M972" s="215"/>
    </row>
    <row r="973" spans="1:13" ht="15">
      <c r="A973" s="72" t="s">
        <v>612</v>
      </c>
      <c r="B973" s="212">
        <v>118</v>
      </c>
      <c r="C973" s="71" t="s">
        <v>47</v>
      </c>
      <c r="D973" s="71" t="s">
        <v>531</v>
      </c>
      <c r="E973" s="71" t="s">
        <v>114</v>
      </c>
      <c r="F973" s="70" t="s">
        <v>130</v>
      </c>
      <c r="G973" s="71" t="s">
        <v>676</v>
      </c>
      <c r="H973" s="99">
        <v>200</v>
      </c>
      <c r="I973" s="213">
        <v>15236.6</v>
      </c>
      <c r="J973" s="213">
        <v>15236.6</v>
      </c>
      <c r="K973" s="205">
        <v>100</v>
      </c>
      <c r="L973" s="215"/>
      <c r="M973" s="215"/>
    </row>
    <row r="974" spans="1:11" ht="28.5">
      <c r="A974" s="110" t="s">
        <v>548</v>
      </c>
      <c r="B974" s="218">
        <v>118</v>
      </c>
      <c r="C974" s="66" t="s">
        <v>47</v>
      </c>
      <c r="D974" s="66" t="s">
        <v>536</v>
      </c>
      <c r="E974" s="66" t="s">
        <v>131</v>
      </c>
      <c r="F974" s="49" t="s">
        <v>132</v>
      </c>
      <c r="G974" s="66" t="s">
        <v>133</v>
      </c>
      <c r="H974" s="108"/>
      <c r="I974" s="54">
        <v>10525.8</v>
      </c>
      <c r="J974" s="54">
        <v>9492.4</v>
      </c>
      <c r="K974" s="205">
        <v>90.18221892872751</v>
      </c>
    </row>
    <row r="975" spans="1:13" s="215" customFormat="1" ht="28.5">
      <c r="A975" s="110" t="s">
        <v>549</v>
      </c>
      <c r="B975" s="218">
        <v>118</v>
      </c>
      <c r="C975" s="66" t="s">
        <v>47</v>
      </c>
      <c r="D975" s="66" t="s">
        <v>536</v>
      </c>
      <c r="E975" s="66" t="s">
        <v>117</v>
      </c>
      <c r="F975" s="49" t="s">
        <v>132</v>
      </c>
      <c r="G975" s="66" t="s">
        <v>133</v>
      </c>
      <c r="H975" s="108"/>
      <c r="I975" s="54">
        <v>10525.8</v>
      </c>
      <c r="J975" s="54">
        <v>9492.4</v>
      </c>
      <c r="K975" s="205">
        <v>90.18221892872751</v>
      </c>
      <c r="L975" s="193"/>
      <c r="M975" s="193"/>
    </row>
    <row r="976" spans="1:11" s="215" customFormat="1" ht="28.5">
      <c r="A976" s="68" t="s">
        <v>356</v>
      </c>
      <c r="B976" s="218">
        <v>118</v>
      </c>
      <c r="C976" s="66" t="s">
        <v>47</v>
      </c>
      <c r="D976" s="66" t="s">
        <v>536</v>
      </c>
      <c r="E976" s="66" t="s">
        <v>117</v>
      </c>
      <c r="F976" s="49" t="s">
        <v>130</v>
      </c>
      <c r="G976" s="66" t="s">
        <v>133</v>
      </c>
      <c r="H976" s="108"/>
      <c r="I976" s="54">
        <v>10525.8</v>
      </c>
      <c r="J976" s="54">
        <v>9492.4</v>
      </c>
      <c r="K976" s="205">
        <v>90.18221892872751</v>
      </c>
    </row>
    <row r="977" spans="1:11" ht="30" hidden="1">
      <c r="A977" s="77" t="s">
        <v>552</v>
      </c>
      <c r="B977" s="212">
        <v>118</v>
      </c>
      <c r="C977" s="71" t="s">
        <v>47</v>
      </c>
      <c r="D977" s="71" t="s">
        <v>536</v>
      </c>
      <c r="E977" s="71" t="s">
        <v>117</v>
      </c>
      <c r="F977" s="70" t="s">
        <v>130</v>
      </c>
      <c r="G977" s="71" t="s">
        <v>551</v>
      </c>
      <c r="H977" s="108"/>
      <c r="I977" s="213">
        <v>0</v>
      </c>
      <c r="J977" s="213">
        <v>0</v>
      </c>
      <c r="K977" s="205" t="e">
        <v>#DIV/0!</v>
      </c>
    </row>
    <row r="978" spans="1:13" ht="26.25" customHeight="1" hidden="1">
      <c r="A978" s="72" t="s">
        <v>612</v>
      </c>
      <c r="B978" s="212">
        <v>118</v>
      </c>
      <c r="C978" s="71" t="s">
        <v>47</v>
      </c>
      <c r="D978" s="71" t="s">
        <v>536</v>
      </c>
      <c r="E978" s="71" t="s">
        <v>117</v>
      </c>
      <c r="F978" s="70" t="s">
        <v>130</v>
      </c>
      <c r="G978" s="71" t="s">
        <v>551</v>
      </c>
      <c r="H978" s="99">
        <v>200</v>
      </c>
      <c r="I978" s="213"/>
      <c r="J978" s="229"/>
      <c r="K978" s="205" t="e">
        <v>#DIV/0!</v>
      </c>
      <c r="L978" s="215"/>
      <c r="M978" s="215"/>
    </row>
    <row r="979" spans="1:13" ht="46.5" customHeight="1">
      <c r="A979" s="79" t="s">
        <v>656</v>
      </c>
      <c r="B979" s="212">
        <v>118</v>
      </c>
      <c r="C979" s="71" t="s">
        <v>47</v>
      </c>
      <c r="D979" s="71" t="s">
        <v>536</v>
      </c>
      <c r="E979" s="71" t="s">
        <v>117</v>
      </c>
      <c r="F979" s="70" t="s">
        <v>130</v>
      </c>
      <c r="G979" s="71" t="s">
        <v>537</v>
      </c>
      <c r="H979" s="99"/>
      <c r="I979" s="213">
        <v>1500</v>
      </c>
      <c r="J979" s="213">
        <v>1404.6</v>
      </c>
      <c r="K979" s="205">
        <v>93.64</v>
      </c>
      <c r="L979" s="215"/>
      <c r="M979" s="215"/>
    </row>
    <row r="980" spans="1:11" s="215" customFormat="1" ht="21" customHeight="1">
      <c r="A980" s="72" t="s">
        <v>612</v>
      </c>
      <c r="B980" s="212">
        <v>118</v>
      </c>
      <c r="C980" s="71" t="s">
        <v>47</v>
      </c>
      <c r="D980" s="71" t="s">
        <v>536</v>
      </c>
      <c r="E980" s="71" t="s">
        <v>117</v>
      </c>
      <c r="F980" s="70" t="s">
        <v>130</v>
      </c>
      <c r="G980" s="71" t="s">
        <v>537</v>
      </c>
      <c r="H980" s="99">
        <v>200</v>
      </c>
      <c r="I980" s="213">
        <v>1363</v>
      </c>
      <c r="J980" s="213">
        <v>1267.6</v>
      </c>
      <c r="K980" s="205">
        <v>93.00073367571532</v>
      </c>
    </row>
    <row r="981" spans="1:11" s="215" customFormat="1" ht="19.5" customHeight="1">
      <c r="A981" s="81" t="s">
        <v>613</v>
      </c>
      <c r="B981" s="212">
        <v>118</v>
      </c>
      <c r="C981" s="71" t="s">
        <v>47</v>
      </c>
      <c r="D981" s="71" t="s">
        <v>536</v>
      </c>
      <c r="E981" s="71" t="s">
        <v>114</v>
      </c>
      <c r="F981" s="70" t="s">
        <v>130</v>
      </c>
      <c r="G981" s="71" t="s">
        <v>537</v>
      </c>
      <c r="H981" s="99">
        <v>800</v>
      </c>
      <c r="I981" s="213">
        <v>137</v>
      </c>
      <c r="J981" s="213">
        <v>137</v>
      </c>
      <c r="K981" s="205">
        <v>99.99999999999999</v>
      </c>
    </row>
    <row r="982" spans="1:11" s="215" customFormat="1" ht="45">
      <c r="A982" s="79" t="s">
        <v>550</v>
      </c>
      <c r="B982" s="212">
        <v>118</v>
      </c>
      <c r="C982" s="71" t="s">
        <v>47</v>
      </c>
      <c r="D982" s="71" t="s">
        <v>536</v>
      </c>
      <c r="E982" s="71" t="s">
        <v>117</v>
      </c>
      <c r="F982" s="70" t="s">
        <v>130</v>
      </c>
      <c r="G982" s="71" t="s">
        <v>538</v>
      </c>
      <c r="H982" s="99"/>
      <c r="I982" s="213">
        <v>9025.8</v>
      </c>
      <c r="J982" s="213">
        <v>8087.8</v>
      </c>
      <c r="K982" s="205">
        <v>89.60756941212968</v>
      </c>
    </row>
    <row r="983" spans="1:11" s="215" customFormat="1" ht="15">
      <c r="A983" s="72" t="s">
        <v>612</v>
      </c>
      <c r="B983" s="212">
        <v>118</v>
      </c>
      <c r="C983" s="71" t="s">
        <v>47</v>
      </c>
      <c r="D983" s="71" t="s">
        <v>536</v>
      </c>
      <c r="E983" s="71" t="s">
        <v>117</v>
      </c>
      <c r="F983" s="70" t="s">
        <v>130</v>
      </c>
      <c r="G983" s="71" t="s">
        <v>538</v>
      </c>
      <c r="H983" s="99">
        <v>200</v>
      </c>
      <c r="I983" s="88">
        <v>9025.8</v>
      </c>
      <c r="J983" s="88">
        <v>8087.8</v>
      </c>
      <c r="K983" s="205">
        <v>89.60756941212968</v>
      </c>
    </row>
    <row r="984" spans="1:11" s="215" customFormat="1" ht="14.25">
      <c r="A984" s="85" t="s">
        <v>50</v>
      </c>
      <c r="B984" s="218">
        <v>118</v>
      </c>
      <c r="C984" s="66" t="s">
        <v>51</v>
      </c>
      <c r="D984" s="66"/>
      <c r="E984" s="66"/>
      <c r="F984" s="49"/>
      <c r="G984" s="66"/>
      <c r="H984" s="108"/>
      <c r="I984" s="90">
        <v>1580</v>
      </c>
      <c r="J984" s="90">
        <v>380</v>
      </c>
      <c r="K984" s="205">
        <v>24.050632911392405</v>
      </c>
    </row>
    <row r="985" spans="1:11" s="215" customFormat="1" ht="14.25">
      <c r="A985" s="95" t="s">
        <v>418</v>
      </c>
      <c r="B985" s="218">
        <v>118</v>
      </c>
      <c r="C985" s="66" t="s">
        <v>51</v>
      </c>
      <c r="D985" s="66" t="s">
        <v>419</v>
      </c>
      <c r="E985" s="66" t="s">
        <v>131</v>
      </c>
      <c r="F985" s="49" t="s">
        <v>132</v>
      </c>
      <c r="G985" s="66" t="s">
        <v>133</v>
      </c>
      <c r="H985" s="108"/>
      <c r="I985" s="90">
        <v>1580</v>
      </c>
      <c r="J985" s="90">
        <v>380</v>
      </c>
      <c r="K985" s="205">
        <v>24.050632911392405</v>
      </c>
    </row>
    <row r="986" spans="1:11" s="215" customFormat="1" ht="15">
      <c r="A986" s="92" t="s">
        <v>387</v>
      </c>
      <c r="B986" s="218">
        <v>118</v>
      </c>
      <c r="C986" s="66" t="s">
        <v>51</v>
      </c>
      <c r="D986" s="66" t="s">
        <v>419</v>
      </c>
      <c r="E986" s="66" t="s">
        <v>315</v>
      </c>
      <c r="F986" s="49" t="s">
        <v>132</v>
      </c>
      <c r="G986" s="66" t="s">
        <v>133</v>
      </c>
      <c r="H986" s="99"/>
      <c r="I986" s="90">
        <v>1580</v>
      </c>
      <c r="J986" s="90">
        <v>380</v>
      </c>
      <c r="K986" s="205">
        <v>24.050632911392405</v>
      </c>
    </row>
    <row r="987" spans="1:11" s="215" customFormat="1" ht="15">
      <c r="A987" s="92" t="s">
        <v>387</v>
      </c>
      <c r="B987" s="218">
        <v>118</v>
      </c>
      <c r="C987" s="66" t="s">
        <v>51</v>
      </c>
      <c r="D987" s="66" t="s">
        <v>419</v>
      </c>
      <c r="E987" s="66" t="s">
        <v>315</v>
      </c>
      <c r="F987" s="49" t="s">
        <v>130</v>
      </c>
      <c r="G987" s="66" t="s">
        <v>133</v>
      </c>
      <c r="H987" s="99"/>
      <c r="I987" s="90">
        <v>1580</v>
      </c>
      <c r="J987" s="90">
        <v>380</v>
      </c>
      <c r="K987" s="205">
        <v>24.050632911392405</v>
      </c>
    </row>
    <row r="988" spans="1:11" s="215" customFormat="1" ht="120">
      <c r="A988" s="72" t="s">
        <v>540</v>
      </c>
      <c r="B988" s="212">
        <v>118</v>
      </c>
      <c r="C988" s="71" t="s">
        <v>51</v>
      </c>
      <c r="D988" s="71" t="s">
        <v>419</v>
      </c>
      <c r="E988" s="71" t="s">
        <v>315</v>
      </c>
      <c r="F988" s="70" t="s">
        <v>130</v>
      </c>
      <c r="G988" s="71" t="s">
        <v>539</v>
      </c>
      <c r="H988" s="99"/>
      <c r="I988" s="88">
        <v>1580</v>
      </c>
      <c r="J988" s="88">
        <v>380</v>
      </c>
      <c r="K988" s="205">
        <v>24.050632911392405</v>
      </c>
    </row>
    <row r="989" spans="1:11" s="215" customFormat="1" ht="30">
      <c r="A989" s="72" t="s">
        <v>625</v>
      </c>
      <c r="B989" s="212">
        <v>118</v>
      </c>
      <c r="C989" s="71" t="s">
        <v>51</v>
      </c>
      <c r="D989" s="71" t="s">
        <v>419</v>
      </c>
      <c r="E989" s="71" t="s">
        <v>315</v>
      </c>
      <c r="F989" s="70" t="s">
        <v>130</v>
      </c>
      <c r="G989" s="71" t="s">
        <v>539</v>
      </c>
      <c r="H989" s="99">
        <v>400</v>
      </c>
      <c r="I989" s="88">
        <v>1580</v>
      </c>
      <c r="J989" s="88">
        <v>380</v>
      </c>
      <c r="K989" s="205">
        <v>24.050632911392405</v>
      </c>
    </row>
    <row r="990" spans="1:11" s="215" customFormat="1" ht="14.25">
      <c r="A990" s="95" t="s">
        <v>492</v>
      </c>
      <c r="B990" s="204">
        <v>118</v>
      </c>
      <c r="C990" s="66" t="s">
        <v>53</v>
      </c>
      <c r="D990" s="66"/>
      <c r="E990" s="66"/>
      <c r="F990" s="49"/>
      <c r="G990" s="66"/>
      <c r="H990" s="108"/>
      <c r="I990" s="54">
        <v>66994.2</v>
      </c>
      <c r="J990" s="54">
        <v>62124.1</v>
      </c>
      <c r="K990" s="205">
        <v>92.7305647354547</v>
      </c>
    </row>
    <row r="991" spans="1:11" s="215" customFormat="1" ht="14.25">
      <c r="A991" s="233" t="s">
        <v>56</v>
      </c>
      <c r="B991" s="218">
        <v>118</v>
      </c>
      <c r="C991" s="66" t="s">
        <v>57</v>
      </c>
      <c r="D991" s="66"/>
      <c r="E991" s="66"/>
      <c r="F991" s="49"/>
      <c r="G991" s="66"/>
      <c r="H991" s="108"/>
      <c r="I991" s="54">
        <v>63472.299999999996</v>
      </c>
      <c r="J991" s="54">
        <v>58636</v>
      </c>
      <c r="K991" s="205">
        <v>92.38045572635623</v>
      </c>
    </row>
    <row r="992" spans="1:11" s="215" customFormat="1" ht="15" hidden="1">
      <c r="A992" s="95" t="s">
        <v>418</v>
      </c>
      <c r="B992" s="218">
        <v>118</v>
      </c>
      <c r="C992" s="66" t="s">
        <v>57</v>
      </c>
      <c r="D992" s="66" t="s">
        <v>419</v>
      </c>
      <c r="E992" s="66" t="s">
        <v>131</v>
      </c>
      <c r="F992" s="49" t="s">
        <v>132</v>
      </c>
      <c r="G992" s="66" t="s">
        <v>133</v>
      </c>
      <c r="H992" s="99"/>
      <c r="I992" s="54">
        <v>0</v>
      </c>
      <c r="J992" s="54">
        <v>0</v>
      </c>
      <c r="K992" s="205" t="e">
        <v>#DIV/0!</v>
      </c>
    </row>
    <row r="993" spans="1:11" s="215" customFormat="1" ht="15" hidden="1">
      <c r="A993" s="92" t="s">
        <v>387</v>
      </c>
      <c r="B993" s="218">
        <v>118</v>
      </c>
      <c r="C993" s="66" t="s">
        <v>57</v>
      </c>
      <c r="D993" s="66" t="s">
        <v>419</v>
      </c>
      <c r="E993" s="66" t="s">
        <v>315</v>
      </c>
      <c r="F993" s="49" t="s">
        <v>132</v>
      </c>
      <c r="G993" s="66" t="s">
        <v>133</v>
      </c>
      <c r="H993" s="99"/>
      <c r="I993" s="54">
        <v>0</v>
      </c>
      <c r="J993" s="54">
        <v>0</v>
      </c>
      <c r="K993" s="205" t="e">
        <v>#DIV/0!</v>
      </c>
    </row>
    <row r="994" spans="1:11" s="215" customFormat="1" ht="14.25" hidden="1">
      <c r="A994" s="92" t="s">
        <v>387</v>
      </c>
      <c r="B994" s="218">
        <v>118</v>
      </c>
      <c r="C994" s="66" t="s">
        <v>57</v>
      </c>
      <c r="D994" s="66" t="s">
        <v>419</v>
      </c>
      <c r="E994" s="66" t="s">
        <v>315</v>
      </c>
      <c r="F994" s="49" t="s">
        <v>130</v>
      </c>
      <c r="G994" s="66" t="s">
        <v>133</v>
      </c>
      <c r="H994" s="108"/>
      <c r="I994" s="54">
        <v>0</v>
      </c>
      <c r="J994" s="54">
        <v>0</v>
      </c>
      <c r="K994" s="205" t="e">
        <v>#DIV/0!</v>
      </c>
    </row>
    <row r="995" spans="1:13" s="215" customFormat="1" ht="15" hidden="1">
      <c r="A995" s="84" t="s">
        <v>571</v>
      </c>
      <c r="B995" s="212">
        <v>118</v>
      </c>
      <c r="C995" s="71" t="s">
        <v>57</v>
      </c>
      <c r="D995" s="71" t="s">
        <v>419</v>
      </c>
      <c r="E995" s="71" t="s">
        <v>315</v>
      </c>
      <c r="F995" s="70" t="s">
        <v>130</v>
      </c>
      <c r="G995" s="71" t="s">
        <v>570</v>
      </c>
      <c r="H995" s="99"/>
      <c r="I995" s="213">
        <v>0</v>
      </c>
      <c r="J995" s="213">
        <v>0</v>
      </c>
      <c r="K995" s="205" t="e">
        <v>#DIV/0!</v>
      </c>
      <c r="L995" s="193"/>
      <c r="M995" s="193"/>
    </row>
    <row r="996" spans="1:13" s="215" customFormat="1" ht="15" hidden="1">
      <c r="A996" s="72" t="s">
        <v>612</v>
      </c>
      <c r="B996" s="212">
        <v>118</v>
      </c>
      <c r="C996" s="71" t="s">
        <v>57</v>
      </c>
      <c r="D996" s="71" t="s">
        <v>419</v>
      </c>
      <c r="E996" s="71" t="s">
        <v>315</v>
      </c>
      <c r="F996" s="70" t="s">
        <v>130</v>
      </c>
      <c r="G996" s="71" t="s">
        <v>570</v>
      </c>
      <c r="H996" s="99">
        <v>200</v>
      </c>
      <c r="I996" s="213"/>
      <c r="J996" s="213"/>
      <c r="K996" s="205" t="e">
        <v>#DIV/0!</v>
      </c>
      <c r="L996" s="193"/>
      <c r="M996" s="193"/>
    </row>
    <row r="997" spans="1:11" ht="45" hidden="1">
      <c r="A997" s="72" t="s">
        <v>561</v>
      </c>
      <c r="B997" s="212">
        <v>118</v>
      </c>
      <c r="C997" s="71" t="s">
        <v>57</v>
      </c>
      <c r="D997" s="71" t="s">
        <v>419</v>
      </c>
      <c r="E997" s="71" t="s">
        <v>315</v>
      </c>
      <c r="F997" s="70" t="s">
        <v>130</v>
      </c>
      <c r="G997" s="71" t="s">
        <v>562</v>
      </c>
      <c r="H997" s="99"/>
      <c r="I997" s="213">
        <v>0</v>
      </c>
      <c r="J997" s="213">
        <v>0</v>
      </c>
      <c r="K997" s="205" t="e">
        <v>#DIV/0!</v>
      </c>
    </row>
    <row r="998" spans="1:11" ht="15" hidden="1">
      <c r="A998" s="72" t="s">
        <v>612</v>
      </c>
      <c r="B998" s="212">
        <v>118</v>
      </c>
      <c r="C998" s="71" t="s">
        <v>57</v>
      </c>
      <c r="D998" s="71" t="s">
        <v>419</v>
      </c>
      <c r="E998" s="71" t="s">
        <v>315</v>
      </c>
      <c r="F998" s="70" t="s">
        <v>130</v>
      </c>
      <c r="G998" s="71" t="s">
        <v>562</v>
      </c>
      <c r="H998" s="99">
        <v>200</v>
      </c>
      <c r="I998" s="213"/>
      <c r="J998" s="213"/>
      <c r="K998" s="205" t="e">
        <v>#DIV/0!</v>
      </c>
    </row>
    <row r="999" spans="1:11" ht="51" customHeight="1">
      <c r="A999" s="110" t="s">
        <v>553</v>
      </c>
      <c r="B999" s="218">
        <v>118</v>
      </c>
      <c r="C999" s="66" t="s">
        <v>57</v>
      </c>
      <c r="D999" s="66" t="s">
        <v>565</v>
      </c>
      <c r="E999" s="66" t="s">
        <v>131</v>
      </c>
      <c r="F999" s="49" t="s">
        <v>132</v>
      </c>
      <c r="G999" s="66" t="s">
        <v>133</v>
      </c>
      <c r="H999" s="108"/>
      <c r="I999" s="54">
        <v>63472.299999999996</v>
      </c>
      <c r="J999" s="54">
        <v>58636</v>
      </c>
      <c r="K999" s="205">
        <v>92.38045572635623</v>
      </c>
    </row>
    <row r="1000" spans="1:11" ht="15">
      <c r="A1000" s="107" t="s">
        <v>554</v>
      </c>
      <c r="B1000" s="218">
        <v>118</v>
      </c>
      <c r="C1000" s="66" t="s">
        <v>57</v>
      </c>
      <c r="D1000" s="66" t="s">
        <v>565</v>
      </c>
      <c r="E1000" s="66" t="s">
        <v>115</v>
      </c>
      <c r="F1000" s="49" t="s">
        <v>132</v>
      </c>
      <c r="G1000" s="66" t="s">
        <v>133</v>
      </c>
      <c r="H1000" s="108"/>
      <c r="I1000" s="54">
        <v>63472.299999999996</v>
      </c>
      <c r="J1000" s="54">
        <v>58636</v>
      </c>
      <c r="K1000" s="205">
        <v>92.38045572635623</v>
      </c>
    </row>
    <row r="1001" spans="1:11" s="215" customFormat="1" ht="42.75">
      <c r="A1001" s="107" t="s">
        <v>555</v>
      </c>
      <c r="B1001" s="218">
        <v>118</v>
      </c>
      <c r="C1001" s="66" t="s">
        <v>57</v>
      </c>
      <c r="D1001" s="66" t="s">
        <v>565</v>
      </c>
      <c r="E1001" s="66" t="s">
        <v>115</v>
      </c>
      <c r="F1001" s="49" t="s">
        <v>130</v>
      </c>
      <c r="G1001" s="66" t="s">
        <v>133</v>
      </c>
      <c r="H1001" s="108"/>
      <c r="I1001" s="54">
        <v>63472.299999999996</v>
      </c>
      <c r="J1001" s="54">
        <v>58636</v>
      </c>
      <c r="K1001" s="205">
        <v>92.38045572635623</v>
      </c>
    </row>
    <row r="1002" spans="1:11" ht="45" hidden="1">
      <c r="A1002" s="72" t="s">
        <v>556</v>
      </c>
      <c r="B1002" s="212">
        <v>118</v>
      </c>
      <c r="C1002" s="71" t="s">
        <v>57</v>
      </c>
      <c r="D1002" s="71" t="s">
        <v>565</v>
      </c>
      <c r="E1002" s="71" t="s">
        <v>115</v>
      </c>
      <c r="F1002" s="70" t="s">
        <v>130</v>
      </c>
      <c r="G1002" s="71" t="s">
        <v>557</v>
      </c>
      <c r="H1002" s="99"/>
      <c r="I1002" s="213">
        <v>0</v>
      </c>
      <c r="J1002" s="213">
        <v>0</v>
      </c>
      <c r="K1002" s="205" t="e">
        <v>#DIV/0!</v>
      </c>
    </row>
    <row r="1003" spans="1:11" ht="45" hidden="1">
      <c r="A1003" s="232" t="s">
        <v>623</v>
      </c>
      <c r="B1003" s="212">
        <v>118</v>
      </c>
      <c r="C1003" s="71" t="s">
        <v>57</v>
      </c>
      <c r="D1003" s="71" t="s">
        <v>565</v>
      </c>
      <c r="E1003" s="71" t="s">
        <v>115</v>
      </c>
      <c r="F1003" s="70" t="s">
        <v>130</v>
      </c>
      <c r="G1003" s="71" t="s">
        <v>557</v>
      </c>
      <c r="H1003" s="99">
        <v>400</v>
      </c>
      <c r="I1003" s="88"/>
      <c r="J1003" s="88"/>
      <c r="K1003" s="205" t="e">
        <v>#DIV/0!</v>
      </c>
    </row>
    <row r="1004" spans="1:11" ht="60">
      <c r="A1004" s="72" t="s">
        <v>558</v>
      </c>
      <c r="B1004" s="212">
        <v>118</v>
      </c>
      <c r="C1004" s="71" t="s">
        <v>57</v>
      </c>
      <c r="D1004" s="71" t="s">
        <v>565</v>
      </c>
      <c r="E1004" s="71" t="s">
        <v>115</v>
      </c>
      <c r="F1004" s="70" t="s">
        <v>130</v>
      </c>
      <c r="G1004" s="71" t="s">
        <v>559</v>
      </c>
      <c r="H1004" s="99"/>
      <c r="I1004" s="213">
        <v>126</v>
      </c>
      <c r="J1004" s="213">
        <v>70.7</v>
      </c>
      <c r="K1004" s="205">
        <v>56.111111111111114</v>
      </c>
    </row>
    <row r="1005" spans="1:11" ht="30">
      <c r="A1005" s="72" t="s">
        <v>625</v>
      </c>
      <c r="B1005" s="212">
        <v>118</v>
      </c>
      <c r="C1005" s="71" t="s">
        <v>57</v>
      </c>
      <c r="D1005" s="71" t="s">
        <v>565</v>
      </c>
      <c r="E1005" s="71" t="s">
        <v>115</v>
      </c>
      <c r="F1005" s="70" t="s">
        <v>130</v>
      </c>
      <c r="G1005" s="71" t="s">
        <v>559</v>
      </c>
      <c r="H1005" s="99">
        <v>400</v>
      </c>
      <c r="I1005" s="213">
        <v>126</v>
      </c>
      <c r="J1005" s="213">
        <v>70.7</v>
      </c>
      <c r="K1005" s="205">
        <v>56.111111111111114</v>
      </c>
    </row>
    <row r="1006" spans="1:11" ht="45">
      <c r="A1006" s="109" t="s">
        <v>556</v>
      </c>
      <c r="B1006" s="212">
        <v>118</v>
      </c>
      <c r="C1006" s="71" t="s">
        <v>57</v>
      </c>
      <c r="D1006" s="71" t="s">
        <v>565</v>
      </c>
      <c r="E1006" s="71" t="s">
        <v>115</v>
      </c>
      <c r="F1006" s="70" t="s">
        <v>130</v>
      </c>
      <c r="G1006" s="71" t="s">
        <v>560</v>
      </c>
      <c r="H1006" s="99"/>
      <c r="I1006" s="213">
        <v>63346.299999999996</v>
      </c>
      <c r="J1006" s="213">
        <v>58565.3</v>
      </c>
      <c r="K1006" s="205">
        <v>92.45259786285861</v>
      </c>
    </row>
    <row r="1007" spans="1:11" ht="30">
      <c r="A1007" s="72" t="s">
        <v>625</v>
      </c>
      <c r="B1007" s="212">
        <v>118</v>
      </c>
      <c r="C1007" s="71" t="s">
        <v>57</v>
      </c>
      <c r="D1007" s="71" t="s">
        <v>565</v>
      </c>
      <c r="E1007" s="71" t="s">
        <v>115</v>
      </c>
      <c r="F1007" s="70" t="s">
        <v>130</v>
      </c>
      <c r="G1007" s="71" t="s">
        <v>560</v>
      </c>
      <c r="H1007" s="99">
        <v>400</v>
      </c>
      <c r="I1007" s="213">
        <v>63346.299999999996</v>
      </c>
      <c r="J1007" s="213">
        <v>58565.3</v>
      </c>
      <c r="K1007" s="205">
        <v>92.45259786285861</v>
      </c>
    </row>
    <row r="1008" spans="1:13" ht="15">
      <c r="A1008" s="233" t="s">
        <v>58</v>
      </c>
      <c r="B1008" s="218">
        <v>118</v>
      </c>
      <c r="C1008" s="66" t="s">
        <v>59</v>
      </c>
      <c r="D1008" s="66"/>
      <c r="E1008" s="66"/>
      <c r="F1008" s="49"/>
      <c r="G1008" s="66"/>
      <c r="H1008" s="99"/>
      <c r="I1008" s="54">
        <v>3521.8999999999996</v>
      </c>
      <c r="J1008" s="54">
        <v>3488.1</v>
      </c>
      <c r="K1008" s="205">
        <v>99.04029075215084</v>
      </c>
      <c r="L1008" s="207"/>
      <c r="M1008" s="207"/>
    </row>
    <row r="1009" spans="1:13" ht="15">
      <c r="A1009" s="95" t="s">
        <v>418</v>
      </c>
      <c r="B1009" s="218">
        <v>118</v>
      </c>
      <c r="C1009" s="66" t="s">
        <v>59</v>
      </c>
      <c r="D1009" s="66" t="s">
        <v>419</v>
      </c>
      <c r="E1009" s="66" t="s">
        <v>131</v>
      </c>
      <c r="F1009" s="49" t="s">
        <v>132</v>
      </c>
      <c r="G1009" s="66" t="s">
        <v>133</v>
      </c>
      <c r="H1009" s="99"/>
      <c r="I1009" s="54">
        <v>3521.8999999999996</v>
      </c>
      <c r="J1009" s="54">
        <v>3488.1</v>
      </c>
      <c r="K1009" s="205">
        <v>99.04029075215084</v>
      </c>
      <c r="L1009" s="207"/>
      <c r="M1009" s="207"/>
    </row>
    <row r="1010" spans="1:11" s="207" customFormat="1" ht="15">
      <c r="A1010" s="92" t="s">
        <v>387</v>
      </c>
      <c r="B1010" s="218">
        <v>118</v>
      </c>
      <c r="C1010" s="66" t="s">
        <v>59</v>
      </c>
      <c r="D1010" s="66" t="s">
        <v>419</v>
      </c>
      <c r="E1010" s="66" t="s">
        <v>315</v>
      </c>
      <c r="F1010" s="49" t="s">
        <v>132</v>
      </c>
      <c r="G1010" s="66" t="s">
        <v>133</v>
      </c>
      <c r="H1010" s="99"/>
      <c r="I1010" s="54">
        <v>3521.8999999999996</v>
      </c>
      <c r="J1010" s="54">
        <v>3488.1</v>
      </c>
      <c r="K1010" s="205">
        <v>99.04029075215084</v>
      </c>
    </row>
    <row r="1011" spans="1:11" s="206" customFormat="1" ht="14.25">
      <c r="A1011" s="92" t="s">
        <v>387</v>
      </c>
      <c r="B1011" s="218">
        <v>118</v>
      </c>
      <c r="C1011" s="66" t="s">
        <v>59</v>
      </c>
      <c r="D1011" s="66" t="s">
        <v>419</v>
      </c>
      <c r="E1011" s="66" t="s">
        <v>315</v>
      </c>
      <c r="F1011" s="49" t="s">
        <v>130</v>
      </c>
      <c r="G1011" s="66" t="s">
        <v>133</v>
      </c>
      <c r="H1011" s="108"/>
      <c r="I1011" s="54">
        <v>3521.8999999999996</v>
      </c>
      <c r="J1011" s="54">
        <v>3488.1</v>
      </c>
      <c r="K1011" s="205">
        <v>99.04029075215084</v>
      </c>
    </row>
    <row r="1012" spans="1:11" s="207" customFormat="1" ht="45">
      <c r="A1012" s="72" t="s">
        <v>563</v>
      </c>
      <c r="B1012" s="212">
        <v>118</v>
      </c>
      <c r="C1012" s="71" t="s">
        <v>59</v>
      </c>
      <c r="D1012" s="71" t="s">
        <v>419</v>
      </c>
      <c r="E1012" s="71" t="s">
        <v>315</v>
      </c>
      <c r="F1012" s="70" t="s">
        <v>130</v>
      </c>
      <c r="G1012" s="71" t="s">
        <v>564</v>
      </c>
      <c r="H1012" s="99"/>
      <c r="I1012" s="213">
        <v>3521.8999999999996</v>
      </c>
      <c r="J1012" s="213">
        <v>3488.1</v>
      </c>
      <c r="K1012" s="205">
        <v>99.04029075215084</v>
      </c>
    </row>
    <row r="1013" spans="1:11" s="207" customFormat="1" ht="15">
      <c r="A1013" s="72" t="s">
        <v>612</v>
      </c>
      <c r="B1013" s="212">
        <v>118</v>
      </c>
      <c r="C1013" s="71" t="s">
        <v>59</v>
      </c>
      <c r="D1013" s="71" t="s">
        <v>419</v>
      </c>
      <c r="E1013" s="71" t="s">
        <v>315</v>
      </c>
      <c r="F1013" s="70" t="s">
        <v>130</v>
      </c>
      <c r="G1013" s="71" t="s">
        <v>564</v>
      </c>
      <c r="H1013" s="99">
        <v>200</v>
      </c>
      <c r="I1013" s="213">
        <v>3521.8999999999996</v>
      </c>
      <c r="J1013" s="213">
        <v>3488.1</v>
      </c>
      <c r="K1013" s="205">
        <v>99.04029075215084</v>
      </c>
    </row>
    <row r="1014" spans="1:11" s="207" customFormat="1" ht="90" hidden="1">
      <c r="A1014" s="72" t="s">
        <v>547</v>
      </c>
      <c r="B1014" s="212">
        <v>118</v>
      </c>
      <c r="C1014" s="71" t="s">
        <v>59</v>
      </c>
      <c r="D1014" s="71" t="s">
        <v>419</v>
      </c>
      <c r="E1014" s="71" t="s">
        <v>315</v>
      </c>
      <c r="F1014" s="70" t="s">
        <v>130</v>
      </c>
      <c r="G1014" s="71" t="s">
        <v>534</v>
      </c>
      <c r="H1014" s="99"/>
      <c r="I1014" s="213">
        <v>0</v>
      </c>
      <c r="J1014" s="213">
        <v>0</v>
      </c>
      <c r="K1014" s="205" t="e">
        <v>#DIV/0!</v>
      </c>
    </row>
    <row r="1015" spans="1:11" s="207" customFormat="1" ht="15" hidden="1">
      <c r="A1015" s="72" t="s">
        <v>612</v>
      </c>
      <c r="B1015" s="212">
        <v>118</v>
      </c>
      <c r="C1015" s="71" t="s">
        <v>59</v>
      </c>
      <c r="D1015" s="71" t="s">
        <v>419</v>
      </c>
      <c r="E1015" s="71" t="s">
        <v>315</v>
      </c>
      <c r="F1015" s="70" t="s">
        <v>130</v>
      </c>
      <c r="G1015" s="71" t="s">
        <v>534</v>
      </c>
      <c r="H1015" s="99">
        <v>200</v>
      </c>
      <c r="I1015" s="213">
        <v>0</v>
      </c>
      <c r="J1015" s="213">
        <v>0</v>
      </c>
      <c r="K1015" s="205" t="e">
        <v>#DIV/0!</v>
      </c>
    </row>
    <row r="1016" spans="1:11" s="206" customFormat="1" ht="14.25">
      <c r="A1016" s="149" t="s">
        <v>96</v>
      </c>
      <c r="B1016" s="218">
        <v>118</v>
      </c>
      <c r="C1016" s="66" t="s">
        <v>97</v>
      </c>
      <c r="D1016" s="66"/>
      <c r="E1016" s="66"/>
      <c r="F1016" s="49"/>
      <c r="G1016" s="66"/>
      <c r="H1016" s="108"/>
      <c r="I1016" s="54">
        <v>6000</v>
      </c>
      <c r="J1016" s="54">
        <v>5336.9</v>
      </c>
      <c r="K1016" s="205">
        <v>88.94833333333332</v>
      </c>
    </row>
    <row r="1017" spans="1:11" s="207" customFormat="1" ht="15">
      <c r="A1017" s="85" t="s">
        <v>100</v>
      </c>
      <c r="B1017" s="218">
        <v>118</v>
      </c>
      <c r="C1017" s="66" t="s">
        <v>101</v>
      </c>
      <c r="D1017" s="66"/>
      <c r="E1017" s="66"/>
      <c r="F1017" s="49"/>
      <c r="G1017" s="66"/>
      <c r="H1017" s="108"/>
      <c r="I1017" s="54">
        <v>6000</v>
      </c>
      <c r="J1017" s="54">
        <v>5336.9</v>
      </c>
      <c r="K1017" s="205">
        <v>88.94833333333332</v>
      </c>
    </row>
    <row r="1018" spans="1:11" s="207" customFormat="1" ht="33.75" customHeight="1">
      <c r="A1018" s="85" t="s">
        <v>191</v>
      </c>
      <c r="B1018" s="218">
        <v>118</v>
      </c>
      <c r="C1018" s="66" t="s">
        <v>101</v>
      </c>
      <c r="D1018" s="66" t="s">
        <v>192</v>
      </c>
      <c r="E1018" s="66" t="s">
        <v>131</v>
      </c>
      <c r="F1018" s="49" t="s">
        <v>132</v>
      </c>
      <c r="G1018" s="66" t="s">
        <v>133</v>
      </c>
      <c r="H1018" s="108"/>
      <c r="I1018" s="54">
        <v>6000</v>
      </c>
      <c r="J1018" s="54">
        <v>5336.9</v>
      </c>
      <c r="K1018" s="205">
        <v>88.94833333333332</v>
      </c>
    </row>
    <row r="1019" spans="1:11" s="206" customFormat="1" ht="28.5">
      <c r="A1019" s="85" t="s">
        <v>207</v>
      </c>
      <c r="B1019" s="218">
        <v>118</v>
      </c>
      <c r="C1019" s="66" t="s">
        <v>101</v>
      </c>
      <c r="D1019" s="66" t="s">
        <v>192</v>
      </c>
      <c r="E1019" s="66" t="s">
        <v>118</v>
      </c>
      <c r="F1019" s="49" t="s">
        <v>132</v>
      </c>
      <c r="G1019" s="66" t="s">
        <v>133</v>
      </c>
      <c r="H1019" s="108"/>
      <c r="I1019" s="54">
        <v>6000</v>
      </c>
      <c r="J1019" s="54">
        <v>5336.9</v>
      </c>
      <c r="K1019" s="205">
        <v>88.94833333333332</v>
      </c>
    </row>
    <row r="1020" spans="1:11" s="206" customFormat="1" ht="42.75">
      <c r="A1020" s="85" t="s">
        <v>702</v>
      </c>
      <c r="B1020" s="218">
        <v>118</v>
      </c>
      <c r="C1020" s="66" t="s">
        <v>101</v>
      </c>
      <c r="D1020" s="66" t="s">
        <v>192</v>
      </c>
      <c r="E1020" s="66" t="s">
        <v>118</v>
      </c>
      <c r="F1020" s="49" t="s">
        <v>130</v>
      </c>
      <c r="G1020" s="66" t="s">
        <v>133</v>
      </c>
      <c r="H1020" s="108"/>
      <c r="I1020" s="54">
        <v>6000</v>
      </c>
      <c r="J1020" s="54">
        <v>5336.9</v>
      </c>
      <c r="K1020" s="205">
        <v>88.94833333333332</v>
      </c>
    </row>
    <row r="1021" spans="1:11" s="207" customFormat="1" ht="15">
      <c r="A1021" s="72" t="s">
        <v>359</v>
      </c>
      <c r="B1021" s="212">
        <v>118</v>
      </c>
      <c r="C1021" s="71" t="s">
        <v>101</v>
      </c>
      <c r="D1021" s="71" t="s">
        <v>192</v>
      </c>
      <c r="E1021" s="71" t="s">
        <v>118</v>
      </c>
      <c r="F1021" s="70" t="s">
        <v>130</v>
      </c>
      <c r="G1021" s="71" t="s">
        <v>360</v>
      </c>
      <c r="H1021" s="99"/>
      <c r="I1021" s="213">
        <v>6000</v>
      </c>
      <c r="J1021" s="213">
        <v>5336.9</v>
      </c>
      <c r="K1021" s="205">
        <v>88.94833333333332</v>
      </c>
    </row>
    <row r="1022" spans="1:11" s="207" customFormat="1" ht="30">
      <c r="A1022" s="72" t="s">
        <v>625</v>
      </c>
      <c r="B1022" s="212">
        <v>118</v>
      </c>
      <c r="C1022" s="71" t="s">
        <v>101</v>
      </c>
      <c r="D1022" s="71" t="s">
        <v>192</v>
      </c>
      <c r="E1022" s="71" t="s">
        <v>118</v>
      </c>
      <c r="F1022" s="70" t="s">
        <v>130</v>
      </c>
      <c r="G1022" s="71" t="s">
        <v>360</v>
      </c>
      <c r="H1022" s="99">
        <v>400</v>
      </c>
      <c r="I1022" s="213">
        <v>6000</v>
      </c>
      <c r="J1022" s="213">
        <v>5336.9</v>
      </c>
      <c r="K1022" s="205">
        <v>88.94833333333332</v>
      </c>
    </row>
    <row r="1023" spans="1:11" s="207" customFormat="1" ht="42.75">
      <c r="A1023" s="95" t="s">
        <v>497</v>
      </c>
      <c r="B1023" s="204" t="s">
        <v>14</v>
      </c>
      <c r="C1023" s="66"/>
      <c r="D1023" s="49"/>
      <c r="E1023" s="49"/>
      <c r="F1023" s="49"/>
      <c r="G1023" s="49"/>
      <c r="H1023" s="49"/>
      <c r="I1023" s="22">
        <v>1783545.7</v>
      </c>
      <c r="J1023" s="22">
        <v>1775349</v>
      </c>
      <c r="K1023" s="205">
        <v>99.54042669049636</v>
      </c>
    </row>
    <row r="1024" spans="1:11" s="207" customFormat="1" ht="15">
      <c r="A1024" s="95" t="s">
        <v>62</v>
      </c>
      <c r="B1024" s="204" t="s">
        <v>14</v>
      </c>
      <c r="C1024" s="66" t="s">
        <v>63</v>
      </c>
      <c r="D1024" s="49"/>
      <c r="E1024" s="49"/>
      <c r="F1024" s="49"/>
      <c r="G1024" s="49"/>
      <c r="H1024" s="49"/>
      <c r="I1024" s="22">
        <v>297</v>
      </c>
      <c r="J1024" s="22">
        <v>297</v>
      </c>
      <c r="K1024" s="205">
        <v>100</v>
      </c>
    </row>
    <row r="1025" spans="1:11" s="207" customFormat="1" ht="15">
      <c r="A1025" s="95" t="s">
        <v>64</v>
      </c>
      <c r="B1025" s="204" t="s">
        <v>14</v>
      </c>
      <c r="C1025" s="66" t="s">
        <v>65</v>
      </c>
      <c r="D1025" s="49"/>
      <c r="E1025" s="49"/>
      <c r="F1025" s="49"/>
      <c r="G1025" s="49"/>
      <c r="H1025" s="49"/>
      <c r="I1025" s="22">
        <v>297</v>
      </c>
      <c r="J1025" s="22">
        <v>297</v>
      </c>
      <c r="K1025" s="205">
        <v>100</v>
      </c>
    </row>
    <row r="1026" spans="1:13" s="207" customFormat="1" ht="31.5" customHeight="1">
      <c r="A1026" s="95" t="s">
        <v>723</v>
      </c>
      <c r="B1026" s="204" t="s">
        <v>14</v>
      </c>
      <c r="C1026" s="66" t="s">
        <v>65</v>
      </c>
      <c r="D1026" s="49" t="s">
        <v>331</v>
      </c>
      <c r="E1026" s="49" t="s">
        <v>131</v>
      </c>
      <c r="F1026" s="49" t="s">
        <v>132</v>
      </c>
      <c r="G1026" s="49" t="s">
        <v>133</v>
      </c>
      <c r="H1026" s="49"/>
      <c r="I1026" s="22">
        <v>297</v>
      </c>
      <c r="J1026" s="22">
        <v>297</v>
      </c>
      <c r="K1026" s="205">
        <v>100</v>
      </c>
      <c r="L1026" s="206"/>
      <c r="M1026" s="206"/>
    </row>
    <row r="1027" spans="1:13" s="207" customFormat="1" ht="28.5">
      <c r="A1027" s="85" t="s">
        <v>728</v>
      </c>
      <c r="B1027" s="204" t="s">
        <v>14</v>
      </c>
      <c r="C1027" s="66" t="s">
        <v>65</v>
      </c>
      <c r="D1027" s="49" t="s">
        <v>331</v>
      </c>
      <c r="E1027" s="49" t="s">
        <v>118</v>
      </c>
      <c r="F1027" s="49" t="s">
        <v>132</v>
      </c>
      <c r="G1027" s="49" t="s">
        <v>133</v>
      </c>
      <c r="H1027" s="49"/>
      <c r="I1027" s="22">
        <v>297</v>
      </c>
      <c r="J1027" s="22">
        <v>297</v>
      </c>
      <c r="K1027" s="205">
        <v>100</v>
      </c>
      <c r="L1027" s="206"/>
      <c r="M1027" s="206"/>
    </row>
    <row r="1028" spans="1:11" s="206" customFormat="1" ht="31.5" customHeight="1">
      <c r="A1028" s="85" t="s">
        <v>271</v>
      </c>
      <c r="B1028" s="204" t="s">
        <v>14</v>
      </c>
      <c r="C1028" s="66" t="s">
        <v>65</v>
      </c>
      <c r="D1028" s="49" t="s">
        <v>331</v>
      </c>
      <c r="E1028" s="49" t="s">
        <v>118</v>
      </c>
      <c r="F1028" s="49" t="s">
        <v>130</v>
      </c>
      <c r="G1028" s="49" t="s">
        <v>133</v>
      </c>
      <c r="H1028" s="49"/>
      <c r="I1028" s="22">
        <v>297</v>
      </c>
      <c r="J1028" s="22">
        <v>297</v>
      </c>
      <c r="K1028" s="205">
        <v>100</v>
      </c>
    </row>
    <row r="1029" spans="1:13" s="206" customFormat="1" ht="15">
      <c r="A1029" s="79" t="s">
        <v>729</v>
      </c>
      <c r="B1029" s="208" t="s">
        <v>14</v>
      </c>
      <c r="C1029" s="71" t="s">
        <v>65</v>
      </c>
      <c r="D1029" s="70" t="s">
        <v>331</v>
      </c>
      <c r="E1029" s="70" t="s">
        <v>118</v>
      </c>
      <c r="F1029" s="70" t="s">
        <v>130</v>
      </c>
      <c r="G1029" s="70" t="s">
        <v>272</v>
      </c>
      <c r="H1029" s="70"/>
      <c r="I1029" s="52">
        <v>297</v>
      </c>
      <c r="J1029" s="52">
        <v>297</v>
      </c>
      <c r="K1029" s="205">
        <v>100</v>
      </c>
      <c r="L1029" s="207"/>
      <c r="M1029" s="207"/>
    </row>
    <row r="1030" spans="1:13" s="207" customFormat="1" ht="30">
      <c r="A1030" s="81" t="s">
        <v>617</v>
      </c>
      <c r="B1030" s="208" t="s">
        <v>14</v>
      </c>
      <c r="C1030" s="71" t="s">
        <v>65</v>
      </c>
      <c r="D1030" s="70" t="s">
        <v>331</v>
      </c>
      <c r="E1030" s="70" t="s">
        <v>118</v>
      </c>
      <c r="F1030" s="70" t="s">
        <v>130</v>
      </c>
      <c r="G1030" s="70" t="s">
        <v>272</v>
      </c>
      <c r="H1030" s="70" t="s">
        <v>618</v>
      </c>
      <c r="I1030" s="52">
        <v>297</v>
      </c>
      <c r="J1030" s="52">
        <v>297</v>
      </c>
      <c r="K1030" s="205">
        <v>100</v>
      </c>
      <c r="L1030" s="193"/>
      <c r="M1030" s="193"/>
    </row>
    <row r="1031" spans="1:13" s="207" customFormat="1" ht="15">
      <c r="A1031" s="95" t="s">
        <v>471</v>
      </c>
      <c r="B1031" s="204" t="s">
        <v>14</v>
      </c>
      <c r="C1031" s="66" t="s">
        <v>67</v>
      </c>
      <c r="D1031" s="49"/>
      <c r="E1031" s="49"/>
      <c r="F1031" s="49"/>
      <c r="G1031" s="49"/>
      <c r="H1031" s="49"/>
      <c r="I1031" s="22">
        <v>1738168.9</v>
      </c>
      <c r="J1031" s="22">
        <v>1730098.8</v>
      </c>
      <c r="K1031" s="205">
        <v>99.53571255359593</v>
      </c>
      <c r="L1031" s="193"/>
      <c r="M1031" s="193"/>
    </row>
    <row r="1032" spans="1:13" ht="15">
      <c r="A1032" s="95" t="s">
        <v>68</v>
      </c>
      <c r="B1032" s="204" t="s">
        <v>14</v>
      </c>
      <c r="C1032" s="66" t="s">
        <v>69</v>
      </c>
      <c r="D1032" s="49"/>
      <c r="E1032" s="49"/>
      <c r="F1032" s="49"/>
      <c r="G1032" s="49"/>
      <c r="H1032" s="49"/>
      <c r="I1032" s="22">
        <v>715272.3</v>
      </c>
      <c r="J1032" s="22">
        <v>712637.3</v>
      </c>
      <c r="K1032" s="205">
        <v>99.63160882925285</v>
      </c>
      <c r="L1032" s="215"/>
      <c r="M1032" s="215"/>
    </row>
    <row r="1033" spans="1:13" ht="28.5">
      <c r="A1033" s="95" t="s">
        <v>208</v>
      </c>
      <c r="B1033" s="204" t="s">
        <v>14</v>
      </c>
      <c r="C1033" s="66" t="s">
        <v>69</v>
      </c>
      <c r="D1033" s="49" t="s">
        <v>209</v>
      </c>
      <c r="E1033" s="49" t="s">
        <v>131</v>
      </c>
      <c r="F1033" s="49" t="s">
        <v>132</v>
      </c>
      <c r="G1033" s="49" t="s">
        <v>133</v>
      </c>
      <c r="H1033" s="49"/>
      <c r="I1033" s="22">
        <v>715017.3</v>
      </c>
      <c r="J1033" s="22">
        <v>712382.3</v>
      </c>
      <c r="K1033" s="205">
        <v>99.63147744816803</v>
      </c>
      <c r="L1033" s="215"/>
      <c r="M1033" s="215"/>
    </row>
    <row r="1034" spans="1:11" s="215" customFormat="1" ht="28.5">
      <c r="A1034" s="92" t="s">
        <v>121</v>
      </c>
      <c r="B1034" s="204" t="s">
        <v>14</v>
      </c>
      <c r="C1034" s="66" t="s">
        <v>69</v>
      </c>
      <c r="D1034" s="49" t="s">
        <v>209</v>
      </c>
      <c r="E1034" s="49" t="s">
        <v>114</v>
      </c>
      <c r="F1034" s="49" t="s">
        <v>132</v>
      </c>
      <c r="G1034" s="49" t="s">
        <v>133</v>
      </c>
      <c r="H1034" s="49"/>
      <c r="I1034" s="22">
        <v>715017.3</v>
      </c>
      <c r="J1034" s="22">
        <v>712382.3</v>
      </c>
      <c r="K1034" s="205">
        <v>99.63147744816803</v>
      </c>
    </row>
    <row r="1035" spans="1:11" s="215" customFormat="1" ht="28.5">
      <c r="A1035" s="93" t="s">
        <v>210</v>
      </c>
      <c r="B1035" s="204" t="s">
        <v>14</v>
      </c>
      <c r="C1035" s="66" t="s">
        <v>69</v>
      </c>
      <c r="D1035" s="66" t="s">
        <v>209</v>
      </c>
      <c r="E1035" s="66" t="s">
        <v>114</v>
      </c>
      <c r="F1035" s="49" t="s">
        <v>130</v>
      </c>
      <c r="G1035" s="49" t="s">
        <v>133</v>
      </c>
      <c r="H1035" s="49"/>
      <c r="I1035" s="22">
        <v>677678.8</v>
      </c>
      <c r="J1035" s="22">
        <v>675152</v>
      </c>
      <c r="K1035" s="205">
        <v>99.62713899269093</v>
      </c>
    </row>
    <row r="1036" spans="1:11" s="215" customFormat="1" ht="30">
      <c r="A1036" s="81" t="s">
        <v>488</v>
      </c>
      <c r="B1036" s="208" t="s">
        <v>14</v>
      </c>
      <c r="C1036" s="71" t="s">
        <v>69</v>
      </c>
      <c r="D1036" s="71" t="s">
        <v>209</v>
      </c>
      <c r="E1036" s="71" t="s">
        <v>114</v>
      </c>
      <c r="F1036" s="70" t="s">
        <v>130</v>
      </c>
      <c r="G1036" s="71" t="s">
        <v>178</v>
      </c>
      <c r="H1036" s="86"/>
      <c r="I1036" s="52">
        <v>159684.80000000002</v>
      </c>
      <c r="J1036" s="52">
        <v>157158</v>
      </c>
      <c r="K1036" s="205">
        <v>98.41763273649087</v>
      </c>
    </row>
    <row r="1037" spans="1:11" s="215" customFormat="1" ht="30">
      <c r="A1037" s="81" t="s">
        <v>617</v>
      </c>
      <c r="B1037" s="208" t="s">
        <v>14</v>
      </c>
      <c r="C1037" s="71" t="s">
        <v>69</v>
      </c>
      <c r="D1037" s="71" t="s">
        <v>209</v>
      </c>
      <c r="E1037" s="71" t="s">
        <v>114</v>
      </c>
      <c r="F1037" s="70" t="s">
        <v>130</v>
      </c>
      <c r="G1037" s="71" t="s">
        <v>178</v>
      </c>
      <c r="H1037" s="86">
        <v>600</v>
      </c>
      <c r="I1037" s="52">
        <v>159684.80000000002</v>
      </c>
      <c r="J1037" s="52">
        <v>157158</v>
      </c>
      <c r="K1037" s="205">
        <v>98.41763273649087</v>
      </c>
    </row>
    <row r="1038" spans="1:11" s="215" customFormat="1" ht="90">
      <c r="A1038" s="81" t="s">
        <v>3</v>
      </c>
      <c r="B1038" s="208" t="s">
        <v>14</v>
      </c>
      <c r="C1038" s="71" t="s">
        <v>69</v>
      </c>
      <c r="D1038" s="71" t="s">
        <v>209</v>
      </c>
      <c r="E1038" s="71" t="s">
        <v>114</v>
      </c>
      <c r="F1038" s="70" t="s">
        <v>130</v>
      </c>
      <c r="G1038" s="71" t="s">
        <v>212</v>
      </c>
      <c r="H1038" s="70" t="s">
        <v>213</v>
      </c>
      <c r="I1038" s="52">
        <v>517994.00000000006</v>
      </c>
      <c r="J1038" s="52">
        <v>517994</v>
      </c>
      <c r="K1038" s="205">
        <v>99.99999999999999</v>
      </c>
    </row>
    <row r="1039" spans="1:13" s="215" customFormat="1" ht="30">
      <c r="A1039" s="81" t="s">
        <v>617</v>
      </c>
      <c r="B1039" s="208" t="s">
        <v>14</v>
      </c>
      <c r="C1039" s="71" t="s">
        <v>69</v>
      </c>
      <c r="D1039" s="71" t="s">
        <v>209</v>
      </c>
      <c r="E1039" s="71" t="s">
        <v>114</v>
      </c>
      <c r="F1039" s="70" t="s">
        <v>130</v>
      </c>
      <c r="G1039" s="71" t="s">
        <v>212</v>
      </c>
      <c r="H1039" s="70" t="s">
        <v>618</v>
      </c>
      <c r="I1039" s="52">
        <v>517994.00000000006</v>
      </c>
      <c r="J1039" s="52">
        <v>517994</v>
      </c>
      <c r="K1039" s="205">
        <v>99.99999999999999</v>
      </c>
      <c r="L1039" s="193"/>
      <c r="M1039" s="193"/>
    </row>
    <row r="1040" spans="1:13" s="215" customFormat="1" ht="30" hidden="1">
      <c r="A1040" s="81" t="s">
        <v>214</v>
      </c>
      <c r="B1040" s="208" t="s">
        <v>14</v>
      </c>
      <c r="C1040" s="71" t="s">
        <v>69</v>
      </c>
      <c r="D1040" s="71" t="s">
        <v>209</v>
      </c>
      <c r="E1040" s="71" t="s">
        <v>114</v>
      </c>
      <c r="F1040" s="70" t="s">
        <v>130</v>
      </c>
      <c r="G1040" s="71" t="s">
        <v>215</v>
      </c>
      <c r="H1040" s="70"/>
      <c r="I1040" s="52">
        <v>0</v>
      </c>
      <c r="J1040" s="52">
        <v>0</v>
      </c>
      <c r="K1040" s="205" t="e">
        <v>#DIV/0!</v>
      </c>
      <c r="L1040" s="193"/>
      <c r="M1040" s="193"/>
    </row>
    <row r="1041" spans="1:11" ht="30" hidden="1">
      <c r="A1041" s="81" t="s">
        <v>617</v>
      </c>
      <c r="B1041" s="208" t="s">
        <v>14</v>
      </c>
      <c r="C1041" s="71" t="s">
        <v>69</v>
      </c>
      <c r="D1041" s="71" t="s">
        <v>209</v>
      </c>
      <c r="E1041" s="71" t="s">
        <v>114</v>
      </c>
      <c r="F1041" s="70" t="s">
        <v>130</v>
      </c>
      <c r="G1041" s="71" t="s">
        <v>215</v>
      </c>
      <c r="H1041" s="70" t="s">
        <v>618</v>
      </c>
      <c r="I1041" s="52"/>
      <c r="J1041" s="194"/>
      <c r="K1041" s="205" t="e">
        <v>#DIV/0!</v>
      </c>
    </row>
    <row r="1042" spans="1:11" s="215" customFormat="1" ht="18" customHeight="1">
      <c r="A1042" s="93" t="s">
        <v>220</v>
      </c>
      <c r="B1042" s="204" t="s">
        <v>14</v>
      </c>
      <c r="C1042" s="66" t="s">
        <v>69</v>
      </c>
      <c r="D1042" s="66" t="s">
        <v>209</v>
      </c>
      <c r="E1042" s="66" t="s">
        <v>114</v>
      </c>
      <c r="F1042" s="66" t="s">
        <v>143</v>
      </c>
      <c r="G1042" s="66" t="s">
        <v>133</v>
      </c>
      <c r="H1042" s="65"/>
      <c r="I1042" s="22">
        <v>37338.50000000001</v>
      </c>
      <c r="J1042" s="22">
        <v>37230.3</v>
      </c>
      <c r="K1042" s="205">
        <v>99.71021867509407</v>
      </c>
    </row>
    <row r="1043" spans="1:11" s="215" customFormat="1" ht="15">
      <c r="A1043" s="84" t="s">
        <v>221</v>
      </c>
      <c r="B1043" s="208" t="s">
        <v>14</v>
      </c>
      <c r="C1043" s="71" t="s">
        <v>69</v>
      </c>
      <c r="D1043" s="71" t="s">
        <v>209</v>
      </c>
      <c r="E1043" s="71" t="s">
        <v>114</v>
      </c>
      <c r="F1043" s="71" t="s">
        <v>143</v>
      </c>
      <c r="G1043" s="71" t="s">
        <v>186</v>
      </c>
      <c r="H1043" s="86"/>
      <c r="I1043" s="52">
        <v>25342.600000000002</v>
      </c>
      <c r="J1043" s="52">
        <v>25236.7</v>
      </c>
      <c r="K1043" s="205">
        <v>99.58212653792428</v>
      </c>
    </row>
    <row r="1044" spans="1:11" s="215" customFormat="1" ht="30">
      <c r="A1044" s="81" t="s">
        <v>617</v>
      </c>
      <c r="B1044" s="208" t="s">
        <v>14</v>
      </c>
      <c r="C1044" s="71" t="s">
        <v>69</v>
      </c>
      <c r="D1044" s="71" t="s">
        <v>209</v>
      </c>
      <c r="E1044" s="71" t="s">
        <v>114</v>
      </c>
      <c r="F1044" s="71" t="s">
        <v>143</v>
      </c>
      <c r="G1044" s="71" t="s">
        <v>186</v>
      </c>
      <c r="H1044" s="86">
        <v>600</v>
      </c>
      <c r="I1044" s="52">
        <v>25342.600000000002</v>
      </c>
      <c r="J1044" s="52">
        <v>25236.7</v>
      </c>
      <c r="K1044" s="205">
        <v>99.58212653792428</v>
      </c>
    </row>
    <row r="1045" spans="1:11" s="215" customFormat="1" ht="18.75" customHeight="1">
      <c r="A1045" s="81" t="s">
        <v>222</v>
      </c>
      <c r="B1045" s="208" t="s">
        <v>14</v>
      </c>
      <c r="C1045" s="71" t="s">
        <v>69</v>
      </c>
      <c r="D1045" s="71" t="s">
        <v>209</v>
      </c>
      <c r="E1045" s="71" t="s">
        <v>114</v>
      </c>
      <c r="F1045" s="71" t="s">
        <v>143</v>
      </c>
      <c r="G1045" s="71" t="s">
        <v>223</v>
      </c>
      <c r="H1045" s="70"/>
      <c r="I1045" s="52">
        <v>1386.4</v>
      </c>
      <c r="J1045" s="52">
        <v>1386.4</v>
      </c>
      <c r="K1045" s="205">
        <v>100</v>
      </c>
    </row>
    <row r="1046" spans="1:11" s="215" customFormat="1" ht="30">
      <c r="A1046" s="79" t="s">
        <v>617</v>
      </c>
      <c r="B1046" s="208" t="s">
        <v>14</v>
      </c>
      <c r="C1046" s="71" t="s">
        <v>69</v>
      </c>
      <c r="D1046" s="71" t="s">
        <v>209</v>
      </c>
      <c r="E1046" s="71" t="s">
        <v>114</v>
      </c>
      <c r="F1046" s="71" t="s">
        <v>143</v>
      </c>
      <c r="G1046" s="71" t="s">
        <v>223</v>
      </c>
      <c r="H1046" s="70" t="s">
        <v>618</v>
      </c>
      <c r="I1046" s="52">
        <v>1386.4</v>
      </c>
      <c r="J1046" s="52">
        <v>1386.4</v>
      </c>
      <c r="K1046" s="205">
        <v>100</v>
      </c>
    </row>
    <row r="1047" spans="1:11" s="215" customFormat="1" ht="15">
      <c r="A1047" s="72" t="s">
        <v>852</v>
      </c>
      <c r="B1047" s="208" t="s">
        <v>14</v>
      </c>
      <c r="C1047" s="71" t="s">
        <v>69</v>
      </c>
      <c r="D1047" s="71" t="s">
        <v>209</v>
      </c>
      <c r="E1047" s="71" t="s">
        <v>114</v>
      </c>
      <c r="F1047" s="71" t="s">
        <v>143</v>
      </c>
      <c r="G1047" s="71" t="s">
        <v>224</v>
      </c>
      <c r="H1047" s="70"/>
      <c r="I1047" s="52">
        <v>5531.099999999999</v>
      </c>
      <c r="J1047" s="52">
        <v>5528.8</v>
      </c>
      <c r="K1047" s="205">
        <v>99.95841695142016</v>
      </c>
    </row>
    <row r="1048" spans="1:11" s="215" customFormat="1" ht="30">
      <c r="A1048" s="79" t="s">
        <v>617</v>
      </c>
      <c r="B1048" s="208" t="s">
        <v>14</v>
      </c>
      <c r="C1048" s="71" t="s">
        <v>69</v>
      </c>
      <c r="D1048" s="71" t="s">
        <v>209</v>
      </c>
      <c r="E1048" s="71" t="s">
        <v>114</v>
      </c>
      <c r="F1048" s="71" t="s">
        <v>143</v>
      </c>
      <c r="G1048" s="71" t="s">
        <v>224</v>
      </c>
      <c r="H1048" s="70" t="s">
        <v>618</v>
      </c>
      <c r="I1048" s="52">
        <v>5531.099999999999</v>
      </c>
      <c r="J1048" s="52">
        <v>5528.8</v>
      </c>
      <c r="K1048" s="205">
        <v>99.95841695142016</v>
      </c>
    </row>
    <row r="1049" spans="1:11" s="215" customFormat="1" ht="30">
      <c r="A1049" s="79" t="s">
        <v>684</v>
      </c>
      <c r="B1049" s="208" t="s">
        <v>14</v>
      </c>
      <c r="C1049" s="71" t="s">
        <v>69</v>
      </c>
      <c r="D1049" s="71" t="s">
        <v>209</v>
      </c>
      <c r="E1049" s="71" t="s">
        <v>114</v>
      </c>
      <c r="F1049" s="71" t="s">
        <v>143</v>
      </c>
      <c r="G1049" s="71" t="s">
        <v>683</v>
      </c>
      <c r="H1049" s="70"/>
      <c r="I1049" s="52">
        <v>1848.9</v>
      </c>
      <c r="J1049" s="52">
        <v>1848.9</v>
      </c>
      <c r="K1049" s="205">
        <v>100</v>
      </c>
    </row>
    <row r="1050" spans="1:11" s="215" customFormat="1" ht="30">
      <c r="A1050" s="79" t="s">
        <v>617</v>
      </c>
      <c r="B1050" s="208" t="s">
        <v>14</v>
      </c>
      <c r="C1050" s="71" t="s">
        <v>69</v>
      </c>
      <c r="D1050" s="71" t="s">
        <v>209</v>
      </c>
      <c r="E1050" s="71" t="s">
        <v>114</v>
      </c>
      <c r="F1050" s="71" t="s">
        <v>143</v>
      </c>
      <c r="G1050" s="71" t="s">
        <v>683</v>
      </c>
      <c r="H1050" s="70" t="s">
        <v>618</v>
      </c>
      <c r="I1050" s="52">
        <v>1848.9</v>
      </c>
      <c r="J1050" s="52">
        <v>1848.9</v>
      </c>
      <c r="K1050" s="205">
        <v>100</v>
      </c>
    </row>
    <row r="1051" spans="1:13" s="215" customFormat="1" ht="18.75" customHeight="1">
      <c r="A1051" s="81" t="s">
        <v>217</v>
      </c>
      <c r="B1051" s="208" t="s">
        <v>14</v>
      </c>
      <c r="C1051" s="71" t="s">
        <v>69</v>
      </c>
      <c r="D1051" s="71" t="s">
        <v>209</v>
      </c>
      <c r="E1051" s="71" t="s">
        <v>114</v>
      </c>
      <c r="F1051" s="71" t="s">
        <v>143</v>
      </c>
      <c r="G1051" s="71" t="s">
        <v>790</v>
      </c>
      <c r="H1051" s="70"/>
      <c r="I1051" s="52">
        <v>2347.5</v>
      </c>
      <c r="J1051" s="52">
        <v>2347.5</v>
      </c>
      <c r="K1051" s="205">
        <v>100</v>
      </c>
      <c r="L1051" s="206"/>
      <c r="M1051" s="206"/>
    </row>
    <row r="1052" spans="1:13" s="215" customFormat="1" ht="30">
      <c r="A1052" s="81" t="s">
        <v>617</v>
      </c>
      <c r="B1052" s="208" t="s">
        <v>14</v>
      </c>
      <c r="C1052" s="71" t="s">
        <v>69</v>
      </c>
      <c r="D1052" s="71" t="s">
        <v>209</v>
      </c>
      <c r="E1052" s="71" t="s">
        <v>114</v>
      </c>
      <c r="F1052" s="71" t="s">
        <v>143</v>
      </c>
      <c r="G1052" s="71" t="s">
        <v>790</v>
      </c>
      <c r="H1052" s="70" t="s">
        <v>618</v>
      </c>
      <c r="I1052" s="52">
        <v>2347.5</v>
      </c>
      <c r="J1052" s="52">
        <v>2347.5</v>
      </c>
      <c r="K1052" s="205">
        <v>100</v>
      </c>
      <c r="L1052" s="206"/>
      <c r="M1052" s="206"/>
    </row>
    <row r="1053" spans="1:11" s="206" customFormat="1" ht="33.75" customHeight="1">
      <c r="A1053" s="79" t="s">
        <v>187</v>
      </c>
      <c r="B1053" s="208">
        <v>119</v>
      </c>
      <c r="C1053" s="71" t="s">
        <v>69</v>
      </c>
      <c r="D1053" s="71" t="s">
        <v>209</v>
      </c>
      <c r="E1053" s="71" t="s">
        <v>114</v>
      </c>
      <c r="F1053" s="71" t="s">
        <v>143</v>
      </c>
      <c r="G1053" s="71" t="s">
        <v>188</v>
      </c>
      <c r="H1053" s="70"/>
      <c r="I1053" s="52">
        <v>882</v>
      </c>
      <c r="J1053" s="52">
        <v>882</v>
      </c>
      <c r="K1053" s="205">
        <v>100</v>
      </c>
    </row>
    <row r="1054" spans="1:13" s="206" customFormat="1" ht="30">
      <c r="A1054" s="79" t="s">
        <v>617</v>
      </c>
      <c r="B1054" s="208">
        <v>119</v>
      </c>
      <c r="C1054" s="71" t="s">
        <v>69</v>
      </c>
      <c r="D1054" s="71" t="s">
        <v>209</v>
      </c>
      <c r="E1054" s="71" t="s">
        <v>114</v>
      </c>
      <c r="F1054" s="71" t="s">
        <v>143</v>
      </c>
      <c r="G1054" s="71" t="s">
        <v>188</v>
      </c>
      <c r="H1054" s="70" t="s">
        <v>618</v>
      </c>
      <c r="I1054" s="52">
        <v>882</v>
      </c>
      <c r="J1054" s="52">
        <v>882</v>
      </c>
      <c r="K1054" s="205">
        <v>100</v>
      </c>
      <c r="L1054" s="207"/>
      <c r="M1054" s="207"/>
    </row>
    <row r="1055" spans="1:13" s="206" customFormat="1" ht="30" hidden="1">
      <c r="A1055" s="79" t="s">
        <v>669</v>
      </c>
      <c r="B1055" s="208">
        <v>119</v>
      </c>
      <c r="C1055" s="71" t="s">
        <v>69</v>
      </c>
      <c r="D1055" s="71" t="s">
        <v>209</v>
      </c>
      <c r="E1055" s="71" t="s">
        <v>114</v>
      </c>
      <c r="F1055" s="71" t="s">
        <v>143</v>
      </c>
      <c r="G1055" s="71" t="s">
        <v>670</v>
      </c>
      <c r="H1055" s="70"/>
      <c r="I1055" s="52">
        <v>0</v>
      </c>
      <c r="J1055" s="52">
        <v>0</v>
      </c>
      <c r="K1055" s="205" t="e">
        <v>#DIV/0!</v>
      </c>
      <c r="L1055" s="207"/>
      <c r="M1055" s="207"/>
    </row>
    <row r="1056" spans="1:13" s="206" customFormat="1" ht="30" hidden="1">
      <c r="A1056" s="79" t="s">
        <v>617</v>
      </c>
      <c r="B1056" s="208">
        <v>119</v>
      </c>
      <c r="C1056" s="71" t="s">
        <v>69</v>
      </c>
      <c r="D1056" s="71" t="s">
        <v>209</v>
      </c>
      <c r="E1056" s="71" t="s">
        <v>114</v>
      </c>
      <c r="F1056" s="71" t="s">
        <v>143</v>
      </c>
      <c r="G1056" s="71" t="s">
        <v>670</v>
      </c>
      <c r="H1056" s="70" t="s">
        <v>618</v>
      </c>
      <c r="I1056" s="52"/>
      <c r="J1056" s="52"/>
      <c r="K1056" s="205" t="e">
        <v>#DIV/0!</v>
      </c>
      <c r="L1056" s="207"/>
      <c r="M1056" s="207"/>
    </row>
    <row r="1057" spans="1:13" s="206" customFormat="1" ht="15" hidden="1">
      <c r="A1057" s="81" t="s">
        <v>243</v>
      </c>
      <c r="B1057" s="208">
        <v>119</v>
      </c>
      <c r="C1057" s="71" t="s">
        <v>69</v>
      </c>
      <c r="D1057" s="71" t="s">
        <v>209</v>
      </c>
      <c r="E1057" s="71" t="s">
        <v>114</v>
      </c>
      <c r="F1057" s="71" t="s">
        <v>143</v>
      </c>
      <c r="G1057" s="71" t="s">
        <v>244</v>
      </c>
      <c r="H1057" s="70"/>
      <c r="I1057" s="52">
        <v>0</v>
      </c>
      <c r="J1057" s="52">
        <v>0</v>
      </c>
      <c r="K1057" s="205" t="e">
        <v>#DIV/0!</v>
      </c>
      <c r="L1057" s="207"/>
      <c r="M1057" s="207"/>
    </row>
    <row r="1058" spans="1:13" s="207" customFormat="1" ht="30" hidden="1">
      <c r="A1058" s="81" t="s">
        <v>617</v>
      </c>
      <c r="B1058" s="208">
        <v>119</v>
      </c>
      <c r="C1058" s="71" t="s">
        <v>69</v>
      </c>
      <c r="D1058" s="71" t="s">
        <v>209</v>
      </c>
      <c r="E1058" s="71" t="s">
        <v>114</v>
      </c>
      <c r="F1058" s="71" t="s">
        <v>143</v>
      </c>
      <c r="G1058" s="71" t="s">
        <v>244</v>
      </c>
      <c r="H1058" s="70" t="s">
        <v>618</v>
      </c>
      <c r="I1058" s="52"/>
      <c r="J1058" s="52"/>
      <c r="K1058" s="205" t="e">
        <v>#DIV/0!</v>
      </c>
      <c r="L1058" s="193"/>
      <c r="M1058" s="193"/>
    </row>
    <row r="1059" spans="1:13" s="207" customFormat="1" ht="15">
      <c r="A1059" s="95" t="s">
        <v>418</v>
      </c>
      <c r="B1059" s="204">
        <v>119</v>
      </c>
      <c r="C1059" s="66" t="s">
        <v>69</v>
      </c>
      <c r="D1059" s="66" t="s">
        <v>419</v>
      </c>
      <c r="E1059" s="66" t="s">
        <v>131</v>
      </c>
      <c r="F1059" s="66" t="s">
        <v>132</v>
      </c>
      <c r="G1059" s="66" t="s">
        <v>133</v>
      </c>
      <c r="H1059" s="49"/>
      <c r="I1059" s="22">
        <v>255</v>
      </c>
      <c r="J1059" s="22">
        <v>255</v>
      </c>
      <c r="K1059" s="205">
        <v>100</v>
      </c>
      <c r="L1059" s="193"/>
      <c r="M1059" s="193"/>
    </row>
    <row r="1060" spans="1:13" s="207" customFormat="1" ht="15">
      <c r="A1060" s="92" t="s">
        <v>387</v>
      </c>
      <c r="B1060" s="204">
        <v>119</v>
      </c>
      <c r="C1060" s="66" t="s">
        <v>69</v>
      </c>
      <c r="D1060" s="66" t="s">
        <v>419</v>
      </c>
      <c r="E1060" s="66" t="s">
        <v>315</v>
      </c>
      <c r="F1060" s="66" t="s">
        <v>132</v>
      </c>
      <c r="G1060" s="66" t="s">
        <v>133</v>
      </c>
      <c r="H1060" s="49"/>
      <c r="I1060" s="22">
        <v>255</v>
      </c>
      <c r="J1060" s="22">
        <v>255</v>
      </c>
      <c r="K1060" s="205">
        <v>100</v>
      </c>
      <c r="L1060" s="193"/>
      <c r="M1060" s="193"/>
    </row>
    <row r="1061" spans="1:13" s="207" customFormat="1" ht="15">
      <c r="A1061" s="93" t="s">
        <v>387</v>
      </c>
      <c r="B1061" s="204">
        <v>119</v>
      </c>
      <c r="C1061" s="66" t="s">
        <v>69</v>
      </c>
      <c r="D1061" s="66" t="s">
        <v>419</v>
      </c>
      <c r="E1061" s="66" t="s">
        <v>315</v>
      </c>
      <c r="F1061" s="66" t="s">
        <v>130</v>
      </c>
      <c r="G1061" s="66" t="s">
        <v>133</v>
      </c>
      <c r="H1061" s="49"/>
      <c r="I1061" s="22">
        <v>255</v>
      </c>
      <c r="J1061" s="22">
        <v>255</v>
      </c>
      <c r="K1061" s="205">
        <v>100</v>
      </c>
      <c r="L1061" s="193"/>
      <c r="M1061" s="193"/>
    </row>
    <row r="1062" spans="1:13" s="207" customFormat="1" ht="17.25" customHeight="1">
      <c r="A1062" s="81" t="s">
        <v>222</v>
      </c>
      <c r="B1062" s="208">
        <v>119</v>
      </c>
      <c r="C1062" s="71" t="s">
        <v>69</v>
      </c>
      <c r="D1062" s="71" t="s">
        <v>419</v>
      </c>
      <c r="E1062" s="71" t="s">
        <v>315</v>
      </c>
      <c r="F1062" s="71" t="s">
        <v>130</v>
      </c>
      <c r="G1062" s="71" t="s">
        <v>223</v>
      </c>
      <c r="H1062" s="70"/>
      <c r="I1062" s="52">
        <v>178.1</v>
      </c>
      <c r="J1062" s="52">
        <v>178.1</v>
      </c>
      <c r="K1062" s="205">
        <v>100</v>
      </c>
      <c r="L1062" s="193"/>
      <c r="M1062" s="193"/>
    </row>
    <row r="1063" spans="1:13" s="207" customFormat="1" ht="30">
      <c r="A1063" s="79" t="s">
        <v>617</v>
      </c>
      <c r="B1063" s="208">
        <v>119</v>
      </c>
      <c r="C1063" s="71" t="s">
        <v>69</v>
      </c>
      <c r="D1063" s="71" t="s">
        <v>419</v>
      </c>
      <c r="E1063" s="71" t="s">
        <v>315</v>
      </c>
      <c r="F1063" s="71" t="s">
        <v>130</v>
      </c>
      <c r="G1063" s="71" t="s">
        <v>223</v>
      </c>
      <c r="H1063" s="70" t="s">
        <v>618</v>
      </c>
      <c r="I1063" s="52">
        <v>178.1</v>
      </c>
      <c r="J1063" s="52">
        <v>178.1</v>
      </c>
      <c r="K1063" s="205">
        <v>100</v>
      </c>
      <c r="L1063" s="193"/>
      <c r="M1063" s="193"/>
    </row>
    <row r="1064" spans="1:13" s="207" customFormat="1" ht="15">
      <c r="A1064" s="72" t="s">
        <v>852</v>
      </c>
      <c r="B1064" s="208">
        <v>119</v>
      </c>
      <c r="C1064" s="71" t="s">
        <v>69</v>
      </c>
      <c r="D1064" s="71" t="s">
        <v>419</v>
      </c>
      <c r="E1064" s="71" t="s">
        <v>315</v>
      </c>
      <c r="F1064" s="71" t="s">
        <v>130</v>
      </c>
      <c r="G1064" s="71" t="s">
        <v>224</v>
      </c>
      <c r="H1064" s="70"/>
      <c r="I1064" s="52">
        <v>76.9</v>
      </c>
      <c r="J1064" s="52">
        <v>76.9</v>
      </c>
      <c r="K1064" s="205">
        <v>100</v>
      </c>
      <c r="L1064" s="193"/>
      <c r="M1064" s="193"/>
    </row>
    <row r="1065" spans="1:13" s="207" customFormat="1" ht="30">
      <c r="A1065" s="79" t="s">
        <v>617</v>
      </c>
      <c r="B1065" s="208">
        <v>119</v>
      </c>
      <c r="C1065" s="71" t="s">
        <v>69</v>
      </c>
      <c r="D1065" s="71" t="s">
        <v>419</v>
      </c>
      <c r="E1065" s="71" t="s">
        <v>315</v>
      </c>
      <c r="F1065" s="71" t="s">
        <v>130</v>
      </c>
      <c r="G1065" s="71" t="s">
        <v>224</v>
      </c>
      <c r="H1065" s="70" t="s">
        <v>618</v>
      </c>
      <c r="I1065" s="52">
        <v>76.9</v>
      </c>
      <c r="J1065" s="52">
        <v>76.9</v>
      </c>
      <c r="K1065" s="205">
        <v>100</v>
      </c>
      <c r="L1065" s="193"/>
      <c r="M1065" s="193"/>
    </row>
    <row r="1066" spans="1:11" s="207" customFormat="1" ht="15">
      <c r="A1066" s="95" t="s">
        <v>70</v>
      </c>
      <c r="B1066" s="204" t="s">
        <v>14</v>
      </c>
      <c r="C1066" s="66" t="s">
        <v>71</v>
      </c>
      <c r="D1066" s="49"/>
      <c r="E1066" s="49"/>
      <c r="F1066" s="49"/>
      <c r="G1066" s="49"/>
      <c r="H1066" s="49"/>
      <c r="I1066" s="22">
        <v>829204.3</v>
      </c>
      <c r="J1066" s="22">
        <v>825017.1000000001</v>
      </c>
      <c r="K1066" s="205">
        <v>99.49503397413642</v>
      </c>
    </row>
    <row r="1067" spans="1:11" ht="28.5">
      <c r="A1067" s="95" t="s">
        <v>208</v>
      </c>
      <c r="B1067" s="204" t="s">
        <v>14</v>
      </c>
      <c r="C1067" s="66" t="s">
        <v>71</v>
      </c>
      <c r="D1067" s="49" t="s">
        <v>209</v>
      </c>
      <c r="E1067" s="49" t="s">
        <v>131</v>
      </c>
      <c r="F1067" s="49" t="s">
        <v>132</v>
      </c>
      <c r="G1067" s="49" t="s">
        <v>133</v>
      </c>
      <c r="H1067" s="49"/>
      <c r="I1067" s="22">
        <v>828884.4</v>
      </c>
      <c r="J1067" s="22">
        <v>824697.2000000001</v>
      </c>
      <c r="K1067" s="205">
        <v>99.49483908733232</v>
      </c>
    </row>
    <row r="1068" spans="1:11" ht="32.25" customHeight="1">
      <c r="A1068" s="92" t="s">
        <v>225</v>
      </c>
      <c r="B1068" s="204" t="s">
        <v>14</v>
      </c>
      <c r="C1068" s="66" t="s">
        <v>71</v>
      </c>
      <c r="D1068" s="49" t="s">
        <v>209</v>
      </c>
      <c r="E1068" s="49" t="s">
        <v>115</v>
      </c>
      <c r="F1068" s="49" t="s">
        <v>132</v>
      </c>
      <c r="G1068" s="49" t="s">
        <v>133</v>
      </c>
      <c r="H1068" s="49"/>
      <c r="I1068" s="22">
        <v>828884.4</v>
      </c>
      <c r="J1068" s="22">
        <v>824697.2000000001</v>
      </c>
      <c r="K1068" s="205">
        <v>99.49483908733232</v>
      </c>
    </row>
    <row r="1069" spans="1:11" s="215" customFormat="1" ht="28.5">
      <c r="A1069" s="93" t="s">
        <v>226</v>
      </c>
      <c r="B1069" s="204" t="s">
        <v>14</v>
      </c>
      <c r="C1069" s="66" t="s">
        <v>71</v>
      </c>
      <c r="D1069" s="66" t="s">
        <v>209</v>
      </c>
      <c r="E1069" s="66" t="s">
        <v>115</v>
      </c>
      <c r="F1069" s="66" t="s">
        <v>130</v>
      </c>
      <c r="G1069" s="66" t="s">
        <v>133</v>
      </c>
      <c r="H1069" s="49"/>
      <c r="I1069" s="22">
        <v>665395</v>
      </c>
      <c r="J1069" s="22">
        <v>661830</v>
      </c>
      <c r="K1069" s="205">
        <v>99.4642280149385</v>
      </c>
    </row>
    <row r="1070" spans="1:11" ht="30">
      <c r="A1070" s="81" t="s">
        <v>488</v>
      </c>
      <c r="B1070" s="208" t="s">
        <v>14</v>
      </c>
      <c r="C1070" s="71" t="s">
        <v>71</v>
      </c>
      <c r="D1070" s="71" t="s">
        <v>209</v>
      </c>
      <c r="E1070" s="71" t="s">
        <v>115</v>
      </c>
      <c r="F1070" s="71" t="s">
        <v>130</v>
      </c>
      <c r="G1070" s="71" t="s">
        <v>178</v>
      </c>
      <c r="H1070" s="70"/>
      <c r="I1070" s="52">
        <v>101413.59999999999</v>
      </c>
      <c r="J1070" s="52">
        <v>97848.6</v>
      </c>
      <c r="K1070" s="205">
        <v>96.48469238839762</v>
      </c>
    </row>
    <row r="1071" spans="1:11" ht="30">
      <c r="A1071" s="81" t="s">
        <v>617</v>
      </c>
      <c r="B1071" s="208" t="s">
        <v>14</v>
      </c>
      <c r="C1071" s="71" t="s">
        <v>71</v>
      </c>
      <c r="D1071" s="71" t="s">
        <v>209</v>
      </c>
      <c r="E1071" s="71" t="s">
        <v>115</v>
      </c>
      <c r="F1071" s="71" t="s">
        <v>130</v>
      </c>
      <c r="G1071" s="71" t="s">
        <v>178</v>
      </c>
      <c r="H1071" s="70" t="s">
        <v>618</v>
      </c>
      <c r="I1071" s="52">
        <v>101413.59999999999</v>
      </c>
      <c r="J1071" s="52">
        <v>97848.6</v>
      </c>
      <c r="K1071" s="205">
        <v>96.48469238839762</v>
      </c>
    </row>
    <row r="1072" spans="1:11" ht="105">
      <c r="A1072" s="81" t="s">
        <v>498</v>
      </c>
      <c r="B1072" s="208" t="s">
        <v>14</v>
      </c>
      <c r="C1072" s="71" t="s">
        <v>71</v>
      </c>
      <c r="D1072" s="71" t="s">
        <v>209</v>
      </c>
      <c r="E1072" s="71" t="s">
        <v>115</v>
      </c>
      <c r="F1072" s="71" t="s">
        <v>130</v>
      </c>
      <c r="G1072" s="71" t="s">
        <v>228</v>
      </c>
      <c r="H1072" s="70"/>
      <c r="I1072" s="52">
        <v>563981.4</v>
      </c>
      <c r="J1072" s="52">
        <v>563981.4</v>
      </c>
      <c r="K1072" s="205">
        <v>100</v>
      </c>
    </row>
    <row r="1073" spans="1:11" ht="30">
      <c r="A1073" s="81" t="s">
        <v>617</v>
      </c>
      <c r="B1073" s="208" t="s">
        <v>14</v>
      </c>
      <c r="C1073" s="71" t="s">
        <v>71</v>
      </c>
      <c r="D1073" s="71" t="s">
        <v>209</v>
      </c>
      <c r="E1073" s="71" t="s">
        <v>115</v>
      </c>
      <c r="F1073" s="71" t="s">
        <v>130</v>
      </c>
      <c r="G1073" s="71" t="s">
        <v>228</v>
      </c>
      <c r="H1073" s="70" t="s">
        <v>618</v>
      </c>
      <c r="I1073" s="52">
        <v>563981.4</v>
      </c>
      <c r="J1073" s="52">
        <v>563981.4</v>
      </c>
      <c r="K1073" s="205">
        <v>100</v>
      </c>
    </row>
    <row r="1074" spans="1:11" s="215" customFormat="1" ht="17.25" customHeight="1">
      <c r="A1074" s="93" t="s">
        <v>229</v>
      </c>
      <c r="B1074" s="204" t="s">
        <v>14</v>
      </c>
      <c r="C1074" s="66" t="s">
        <v>71</v>
      </c>
      <c r="D1074" s="66" t="s">
        <v>209</v>
      </c>
      <c r="E1074" s="66" t="s">
        <v>115</v>
      </c>
      <c r="F1074" s="66" t="s">
        <v>143</v>
      </c>
      <c r="G1074" s="66" t="s">
        <v>133</v>
      </c>
      <c r="H1074" s="49"/>
      <c r="I1074" s="22">
        <v>2340</v>
      </c>
      <c r="J1074" s="22">
        <v>2332.3</v>
      </c>
      <c r="K1074" s="205">
        <v>99.67094017094018</v>
      </c>
    </row>
    <row r="1075" spans="1:11" ht="30">
      <c r="A1075" s="81" t="s">
        <v>230</v>
      </c>
      <c r="B1075" s="208" t="s">
        <v>14</v>
      </c>
      <c r="C1075" s="71" t="s">
        <v>71</v>
      </c>
      <c r="D1075" s="71" t="s">
        <v>209</v>
      </c>
      <c r="E1075" s="71" t="s">
        <v>115</v>
      </c>
      <c r="F1075" s="71" t="s">
        <v>143</v>
      </c>
      <c r="G1075" s="71" t="s">
        <v>231</v>
      </c>
      <c r="H1075" s="70"/>
      <c r="I1075" s="52">
        <v>73</v>
      </c>
      <c r="J1075" s="52">
        <v>73</v>
      </c>
      <c r="K1075" s="205">
        <v>100</v>
      </c>
    </row>
    <row r="1076" spans="1:11" ht="30">
      <c r="A1076" s="79" t="s">
        <v>617</v>
      </c>
      <c r="B1076" s="208" t="s">
        <v>14</v>
      </c>
      <c r="C1076" s="71" t="s">
        <v>71</v>
      </c>
      <c r="D1076" s="71" t="s">
        <v>209</v>
      </c>
      <c r="E1076" s="71" t="s">
        <v>115</v>
      </c>
      <c r="F1076" s="71" t="s">
        <v>143</v>
      </c>
      <c r="G1076" s="71" t="s">
        <v>231</v>
      </c>
      <c r="H1076" s="70" t="s">
        <v>618</v>
      </c>
      <c r="I1076" s="52">
        <v>73</v>
      </c>
      <c r="J1076" s="52">
        <v>73</v>
      </c>
      <c r="K1076" s="205">
        <v>100</v>
      </c>
    </row>
    <row r="1077" spans="1:11" ht="15">
      <c r="A1077" s="81" t="s">
        <v>232</v>
      </c>
      <c r="B1077" s="208" t="s">
        <v>14</v>
      </c>
      <c r="C1077" s="71" t="s">
        <v>71</v>
      </c>
      <c r="D1077" s="71" t="s">
        <v>209</v>
      </c>
      <c r="E1077" s="71" t="s">
        <v>115</v>
      </c>
      <c r="F1077" s="71" t="s">
        <v>143</v>
      </c>
      <c r="G1077" s="71" t="s">
        <v>233</v>
      </c>
      <c r="H1077" s="70"/>
      <c r="I1077" s="52">
        <v>1407</v>
      </c>
      <c r="J1077" s="52">
        <v>1399.3</v>
      </c>
      <c r="K1077" s="205">
        <v>99.45273631840796</v>
      </c>
    </row>
    <row r="1078" spans="1:11" ht="15">
      <c r="A1078" s="79" t="s">
        <v>612</v>
      </c>
      <c r="B1078" s="208" t="s">
        <v>14</v>
      </c>
      <c r="C1078" s="71" t="s">
        <v>71</v>
      </c>
      <c r="D1078" s="71" t="s">
        <v>209</v>
      </c>
      <c r="E1078" s="71" t="s">
        <v>115</v>
      </c>
      <c r="F1078" s="71" t="s">
        <v>143</v>
      </c>
      <c r="G1078" s="71" t="s">
        <v>233</v>
      </c>
      <c r="H1078" s="70" t="s">
        <v>611</v>
      </c>
      <c r="I1078" s="52">
        <v>10</v>
      </c>
      <c r="J1078" s="52">
        <v>10</v>
      </c>
      <c r="K1078" s="205">
        <v>100</v>
      </c>
    </row>
    <row r="1079" spans="1:11" ht="30">
      <c r="A1079" s="79" t="s">
        <v>617</v>
      </c>
      <c r="B1079" s="208" t="s">
        <v>14</v>
      </c>
      <c r="C1079" s="71" t="s">
        <v>71</v>
      </c>
      <c r="D1079" s="71" t="s">
        <v>209</v>
      </c>
      <c r="E1079" s="71" t="s">
        <v>115</v>
      </c>
      <c r="F1079" s="71" t="s">
        <v>143</v>
      </c>
      <c r="G1079" s="71" t="s">
        <v>233</v>
      </c>
      <c r="H1079" s="88">
        <v>600</v>
      </c>
      <c r="I1079" s="88">
        <v>1397</v>
      </c>
      <c r="J1079" s="88">
        <v>1389.3</v>
      </c>
      <c r="K1079" s="205">
        <v>99.44881889763779</v>
      </c>
    </row>
    <row r="1080" spans="1:11" ht="15">
      <c r="A1080" s="79" t="s">
        <v>863</v>
      </c>
      <c r="B1080" s="208" t="s">
        <v>14</v>
      </c>
      <c r="C1080" s="71" t="s">
        <v>71</v>
      </c>
      <c r="D1080" s="71" t="s">
        <v>209</v>
      </c>
      <c r="E1080" s="71" t="s">
        <v>115</v>
      </c>
      <c r="F1080" s="71" t="s">
        <v>143</v>
      </c>
      <c r="G1080" s="71" t="s">
        <v>862</v>
      </c>
      <c r="H1080" s="70"/>
      <c r="I1080" s="88">
        <v>860</v>
      </c>
      <c r="J1080" s="88">
        <v>860</v>
      </c>
      <c r="K1080" s="205">
        <v>100</v>
      </c>
    </row>
    <row r="1081" spans="1:11" ht="30">
      <c r="A1081" s="79" t="s">
        <v>617</v>
      </c>
      <c r="B1081" s="208" t="s">
        <v>14</v>
      </c>
      <c r="C1081" s="71" t="s">
        <v>71</v>
      </c>
      <c r="D1081" s="71" t="s">
        <v>209</v>
      </c>
      <c r="E1081" s="71" t="s">
        <v>115</v>
      </c>
      <c r="F1081" s="71" t="s">
        <v>143</v>
      </c>
      <c r="G1081" s="71" t="s">
        <v>862</v>
      </c>
      <c r="H1081" s="70" t="s">
        <v>618</v>
      </c>
      <c r="I1081" s="88">
        <v>860</v>
      </c>
      <c r="J1081" s="88">
        <v>860</v>
      </c>
      <c r="K1081" s="205">
        <v>100</v>
      </c>
    </row>
    <row r="1082" spans="1:11" s="215" customFormat="1" ht="19.5" customHeight="1">
      <c r="A1082" s="95" t="s">
        <v>239</v>
      </c>
      <c r="B1082" s="204">
        <v>119</v>
      </c>
      <c r="C1082" s="66" t="s">
        <v>71</v>
      </c>
      <c r="D1082" s="66" t="s">
        <v>209</v>
      </c>
      <c r="E1082" s="66" t="s">
        <v>115</v>
      </c>
      <c r="F1082" s="66" t="s">
        <v>157</v>
      </c>
      <c r="G1082" s="66" t="s">
        <v>133</v>
      </c>
      <c r="H1082" s="108"/>
      <c r="I1082" s="54">
        <v>153776.5</v>
      </c>
      <c r="J1082" s="54">
        <v>153162</v>
      </c>
      <c r="K1082" s="205">
        <v>99.600394078419</v>
      </c>
    </row>
    <row r="1083" spans="1:11" ht="15">
      <c r="A1083" s="79" t="s">
        <v>234</v>
      </c>
      <c r="B1083" s="208" t="s">
        <v>14</v>
      </c>
      <c r="C1083" s="71" t="s">
        <v>71</v>
      </c>
      <c r="D1083" s="71" t="s">
        <v>209</v>
      </c>
      <c r="E1083" s="71" t="s">
        <v>115</v>
      </c>
      <c r="F1083" s="71" t="s">
        <v>157</v>
      </c>
      <c r="G1083" s="71" t="s">
        <v>791</v>
      </c>
      <c r="H1083" s="70"/>
      <c r="I1083" s="52">
        <v>29007.3</v>
      </c>
      <c r="J1083" s="52">
        <v>28626.2</v>
      </c>
      <c r="K1083" s="205">
        <v>98.68619278595389</v>
      </c>
    </row>
    <row r="1084" spans="1:11" ht="30">
      <c r="A1084" s="79" t="s">
        <v>617</v>
      </c>
      <c r="B1084" s="208" t="s">
        <v>14</v>
      </c>
      <c r="C1084" s="71" t="s">
        <v>71</v>
      </c>
      <c r="D1084" s="71" t="s">
        <v>209</v>
      </c>
      <c r="E1084" s="71" t="s">
        <v>115</v>
      </c>
      <c r="F1084" s="71" t="s">
        <v>157</v>
      </c>
      <c r="G1084" s="71" t="s">
        <v>791</v>
      </c>
      <c r="H1084" s="70" t="s">
        <v>618</v>
      </c>
      <c r="I1084" s="52">
        <v>29007.3</v>
      </c>
      <c r="J1084" s="52">
        <v>28626.2</v>
      </c>
      <c r="K1084" s="205">
        <v>98.68619278595389</v>
      </c>
    </row>
    <row r="1085" spans="1:11" ht="30" hidden="1">
      <c r="A1085" s="79" t="s">
        <v>669</v>
      </c>
      <c r="B1085" s="208" t="s">
        <v>14</v>
      </c>
      <c r="C1085" s="71" t="s">
        <v>71</v>
      </c>
      <c r="D1085" s="71" t="s">
        <v>209</v>
      </c>
      <c r="E1085" s="71" t="s">
        <v>115</v>
      </c>
      <c r="F1085" s="71" t="s">
        <v>157</v>
      </c>
      <c r="G1085" s="71" t="s">
        <v>670</v>
      </c>
      <c r="H1085" s="70"/>
      <c r="I1085" s="52">
        <v>0</v>
      </c>
      <c r="J1085" s="52">
        <v>0</v>
      </c>
      <c r="K1085" s="205" t="e">
        <v>#DIV/0!</v>
      </c>
    </row>
    <row r="1086" spans="1:11" ht="30" hidden="1">
      <c r="A1086" s="79" t="s">
        <v>617</v>
      </c>
      <c r="B1086" s="208" t="s">
        <v>14</v>
      </c>
      <c r="C1086" s="71" t="s">
        <v>71</v>
      </c>
      <c r="D1086" s="71" t="s">
        <v>209</v>
      </c>
      <c r="E1086" s="71" t="s">
        <v>115</v>
      </c>
      <c r="F1086" s="71" t="s">
        <v>157</v>
      </c>
      <c r="G1086" s="71" t="s">
        <v>670</v>
      </c>
      <c r="H1086" s="70" t="s">
        <v>618</v>
      </c>
      <c r="I1086" s="52"/>
      <c r="J1086" s="52"/>
      <c r="K1086" s="205" t="e">
        <v>#DIV/0!</v>
      </c>
    </row>
    <row r="1087" spans="1:11" ht="15">
      <c r="A1087" s="81" t="s">
        <v>185</v>
      </c>
      <c r="B1087" s="208" t="s">
        <v>14</v>
      </c>
      <c r="C1087" s="71" t="s">
        <v>71</v>
      </c>
      <c r="D1087" s="71" t="s">
        <v>209</v>
      </c>
      <c r="E1087" s="71" t="s">
        <v>115</v>
      </c>
      <c r="F1087" s="71" t="s">
        <v>157</v>
      </c>
      <c r="G1087" s="71" t="s">
        <v>186</v>
      </c>
      <c r="H1087" s="70"/>
      <c r="I1087" s="52">
        <v>11296.800000000001</v>
      </c>
      <c r="J1087" s="52">
        <v>11296.6</v>
      </c>
      <c r="K1087" s="205">
        <v>99.9982295871397</v>
      </c>
    </row>
    <row r="1088" spans="1:11" ht="30">
      <c r="A1088" s="79" t="s">
        <v>617</v>
      </c>
      <c r="B1088" s="208" t="s">
        <v>14</v>
      </c>
      <c r="C1088" s="71" t="s">
        <v>71</v>
      </c>
      <c r="D1088" s="71" t="s">
        <v>209</v>
      </c>
      <c r="E1088" s="71" t="s">
        <v>115</v>
      </c>
      <c r="F1088" s="71" t="s">
        <v>157</v>
      </c>
      <c r="G1088" s="71" t="s">
        <v>186</v>
      </c>
      <c r="H1088" s="70" t="s">
        <v>618</v>
      </c>
      <c r="I1088" s="52">
        <v>11296.800000000001</v>
      </c>
      <c r="J1088" s="52">
        <v>11296.6</v>
      </c>
      <c r="K1088" s="205">
        <v>99.9982295871397</v>
      </c>
    </row>
    <row r="1089" spans="1:11" ht="15">
      <c r="A1089" s="81" t="s">
        <v>240</v>
      </c>
      <c r="B1089" s="208" t="s">
        <v>14</v>
      </c>
      <c r="C1089" s="71" t="s">
        <v>71</v>
      </c>
      <c r="D1089" s="71" t="s">
        <v>209</v>
      </c>
      <c r="E1089" s="71" t="s">
        <v>115</v>
      </c>
      <c r="F1089" s="71" t="s">
        <v>157</v>
      </c>
      <c r="G1089" s="71" t="s">
        <v>241</v>
      </c>
      <c r="H1089" s="70"/>
      <c r="I1089" s="52">
        <v>5501.199999999999</v>
      </c>
      <c r="J1089" s="52">
        <v>5475.9</v>
      </c>
      <c r="K1089" s="205">
        <v>99.54010034174364</v>
      </c>
    </row>
    <row r="1090" spans="1:11" ht="30">
      <c r="A1090" s="79" t="s">
        <v>617</v>
      </c>
      <c r="B1090" s="208" t="s">
        <v>14</v>
      </c>
      <c r="C1090" s="71" t="s">
        <v>71</v>
      </c>
      <c r="D1090" s="71" t="s">
        <v>209</v>
      </c>
      <c r="E1090" s="71" t="s">
        <v>115</v>
      </c>
      <c r="F1090" s="71" t="s">
        <v>157</v>
      </c>
      <c r="G1090" s="71" t="s">
        <v>241</v>
      </c>
      <c r="H1090" s="70" t="s">
        <v>618</v>
      </c>
      <c r="I1090" s="52">
        <v>5501.199999999999</v>
      </c>
      <c r="J1090" s="52">
        <v>5475.9</v>
      </c>
      <c r="K1090" s="205">
        <v>99.54010034174364</v>
      </c>
    </row>
    <row r="1091" spans="1:11" ht="15">
      <c r="A1091" s="72" t="s">
        <v>852</v>
      </c>
      <c r="B1091" s="208" t="s">
        <v>14</v>
      </c>
      <c r="C1091" s="71" t="s">
        <v>71</v>
      </c>
      <c r="D1091" s="71" t="s">
        <v>209</v>
      </c>
      <c r="E1091" s="71" t="s">
        <v>115</v>
      </c>
      <c r="F1091" s="71" t="s">
        <v>157</v>
      </c>
      <c r="G1091" s="71" t="s">
        <v>224</v>
      </c>
      <c r="H1091" s="70"/>
      <c r="I1091" s="52">
        <v>9891.2</v>
      </c>
      <c r="J1091" s="52">
        <v>9883.3</v>
      </c>
      <c r="K1091" s="205">
        <v>99.92013102555806</v>
      </c>
    </row>
    <row r="1092" spans="1:11" ht="30">
      <c r="A1092" s="79" t="s">
        <v>617</v>
      </c>
      <c r="B1092" s="208" t="s">
        <v>14</v>
      </c>
      <c r="C1092" s="71" t="s">
        <v>71</v>
      </c>
      <c r="D1092" s="71" t="s">
        <v>209</v>
      </c>
      <c r="E1092" s="71" t="s">
        <v>115</v>
      </c>
      <c r="F1092" s="71" t="s">
        <v>157</v>
      </c>
      <c r="G1092" s="71" t="s">
        <v>224</v>
      </c>
      <c r="H1092" s="70" t="s">
        <v>618</v>
      </c>
      <c r="I1092" s="52">
        <v>9891.2</v>
      </c>
      <c r="J1092" s="52">
        <v>9883.3</v>
      </c>
      <c r="K1092" s="205">
        <v>99.92013102555806</v>
      </c>
    </row>
    <row r="1093" spans="1:11" ht="30" hidden="1">
      <c r="A1093" s="79" t="s">
        <v>242</v>
      </c>
      <c r="B1093" s="208">
        <v>119</v>
      </c>
      <c r="C1093" s="71" t="s">
        <v>71</v>
      </c>
      <c r="D1093" s="71" t="s">
        <v>209</v>
      </c>
      <c r="E1093" s="71" t="s">
        <v>115</v>
      </c>
      <c r="F1093" s="71" t="s">
        <v>157</v>
      </c>
      <c r="G1093" s="71" t="s">
        <v>627</v>
      </c>
      <c r="H1093" s="70"/>
      <c r="I1093" s="52">
        <v>0</v>
      </c>
      <c r="J1093" s="52">
        <v>0</v>
      </c>
      <c r="K1093" s="205" t="e">
        <v>#DIV/0!</v>
      </c>
    </row>
    <row r="1094" spans="1:11" ht="30" hidden="1">
      <c r="A1094" s="79" t="s">
        <v>617</v>
      </c>
      <c r="B1094" s="208">
        <v>119</v>
      </c>
      <c r="C1094" s="71" t="s">
        <v>71</v>
      </c>
      <c r="D1094" s="71" t="s">
        <v>209</v>
      </c>
      <c r="E1094" s="71" t="s">
        <v>115</v>
      </c>
      <c r="F1094" s="71" t="s">
        <v>157</v>
      </c>
      <c r="G1094" s="71" t="s">
        <v>627</v>
      </c>
      <c r="H1094" s="70" t="s">
        <v>618</v>
      </c>
      <c r="I1094" s="52">
        <v>0</v>
      </c>
      <c r="J1094" s="52">
        <v>0</v>
      </c>
      <c r="K1094" s="205" t="e">
        <v>#DIV/0!</v>
      </c>
    </row>
    <row r="1095" spans="1:11" ht="33" customHeight="1">
      <c r="A1095" s="79" t="s">
        <v>187</v>
      </c>
      <c r="B1095" s="208">
        <v>119</v>
      </c>
      <c r="C1095" s="71" t="s">
        <v>71</v>
      </c>
      <c r="D1095" s="71" t="s">
        <v>209</v>
      </c>
      <c r="E1095" s="71" t="s">
        <v>115</v>
      </c>
      <c r="F1095" s="71" t="s">
        <v>157</v>
      </c>
      <c r="G1095" s="71" t="s">
        <v>188</v>
      </c>
      <c r="H1095" s="70"/>
      <c r="I1095" s="52">
        <v>6279</v>
      </c>
      <c r="J1095" s="52">
        <v>6279</v>
      </c>
      <c r="K1095" s="205">
        <v>100</v>
      </c>
    </row>
    <row r="1096" spans="1:11" ht="30">
      <c r="A1096" s="79" t="s">
        <v>617</v>
      </c>
      <c r="B1096" s="208">
        <v>119</v>
      </c>
      <c r="C1096" s="71" t="s">
        <v>71</v>
      </c>
      <c r="D1096" s="71" t="s">
        <v>209</v>
      </c>
      <c r="E1096" s="71" t="s">
        <v>115</v>
      </c>
      <c r="F1096" s="71" t="s">
        <v>157</v>
      </c>
      <c r="G1096" s="71" t="s">
        <v>188</v>
      </c>
      <c r="H1096" s="70" t="s">
        <v>618</v>
      </c>
      <c r="I1096" s="88">
        <v>6279</v>
      </c>
      <c r="J1096" s="88">
        <v>6279</v>
      </c>
      <c r="K1096" s="205">
        <v>100</v>
      </c>
    </row>
    <row r="1097" spans="1:11" ht="15" hidden="1">
      <c r="A1097" s="79" t="s">
        <v>243</v>
      </c>
      <c r="B1097" s="208">
        <v>119</v>
      </c>
      <c r="C1097" s="71" t="s">
        <v>71</v>
      </c>
      <c r="D1097" s="71" t="s">
        <v>209</v>
      </c>
      <c r="E1097" s="71" t="s">
        <v>115</v>
      </c>
      <c r="F1097" s="71" t="s">
        <v>157</v>
      </c>
      <c r="G1097" s="71" t="s">
        <v>244</v>
      </c>
      <c r="H1097" s="70"/>
      <c r="I1097" s="52">
        <v>0</v>
      </c>
      <c r="J1097" s="52">
        <v>0</v>
      </c>
      <c r="K1097" s="205" t="e">
        <v>#DIV/0!</v>
      </c>
    </row>
    <row r="1098" spans="1:11" ht="30" hidden="1">
      <c r="A1098" s="79" t="s">
        <v>617</v>
      </c>
      <c r="B1098" s="208">
        <v>119</v>
      </c>
      <c r="C1098" s="71" t="s">
        <v>71</v>
      </c>
      <c r="D1098" s="71" t="s">
        <v>209</v>
      </c>
      <c r="E1098" s="71" t="s">
        <v>115</v>
      </c>
      <c r="F1098" s="71" t="s">
        <v>157</v>
      </c>
      <c r="G1098" s="71" t="s">
        <v>244</v>
      </c>
      <c r="H1098" s="70" t="s">
        <v>618</v>
      </c>
      <c r="I1098" s="52">
        <v>0</v>
      </c>
      <c r="J1098" s="52">
        <v>0</v>
      </c>
      <c r="K1098" s="205" t="e">
        <v>#DIV/0!</v>
      </c>
    </row>
    <row r="1099" spans="1:11" ht="30">
      <c r="A1099" s="79" t="s">
        <v>847</v>
      </c>
      <c r="B1099" s="208">
        <v>119</v>
      </c>
      <c r="C1099" s="71" t="s">
        <v>71</v>
      </c>
      <c r="D1099" s="71" t="s">
        <v>209</v>
      </c>
      <c r="E1099" s="71" t="s">
        <v>115</v>
      </c>
      <c r="F1099" s="71" t="s">
        <v>157</v>
      </c>
      <c r="G1099" s="71" t="s">
        <v>848</v>
      </c>
      <c r="H1099" s="70"/>
      <c r="I1099" s="52">
        <v>91801</v>
      </c>
      <c r="J1099" s="52">
        <v>91601</v>
      </c>
      <c r="K1099" s="205">
        <v>99.78213744948312</v>
      </c>
    </row>
    <row r="1100" spans="1:11" ht="30">
      <c r="A1100" s="79" t="s">
        <v>625</v>
      </c>
      <c r="B1100" s="208">
        <v>119</v>
      </c>
      <c r="C1100" s="71" t="s">
        <v>71</v>
      </c>
      <c r="D1100" s="71" t="s">
        <v>209</v>
      </c>
      <c r="E1100" s="71" t="s">
        <v>115</v>
      </c>
      <c r="F1100" s="71" t="s">
        <v>157</v>
      </c>
      <c r="G1100" s="71" t="s">
        <v>848</v>
      </c>
      <c r="H1100" s="70" t="s">
        <v>622</v>
      </c>
      <c r="I1100" s="52">
        <v>91801</v>
      </c>
      <c r="J1100" s="52">
        <v>91601</v>
      </c>
      <c r="K1100" s="205">
        <v>99.78213744948312</v>
      </c>
    </row>
    <row r="1101" spans="1:11" ht="30" hidden="1">
      <c r="A1101" s="79" t="s">
        <v>847</v>
      </c>
      <c r="B1101" s="208">
        <v>119</v>
      </c>
      <c r="C1101" s="71" t="s">
        <v>71</v>
      </c>
      <c r="D1101" s="71" t="s">
        <v>209</v>
      </c>
      <c r="E1101" s="71" t="s">
        <v>115</v>
      </c>
      <c r="F1101" s="71" t="s">
        <v>157</v>
      </c>
      <c r="G1101" s="71" t="s">
        <v>848</v>
      </c>
      <c r="H1101" s="70"/>
      <c r="I1101" s="52">
        <v>0</v>
      </c>
      <c r="J1101" s="52">
        <v>0</v>
      </c>
      <c r="K1101" s="205" t="e">
        <v>#DIV/0!</v>
      </c>
    </row>
    <row r="1102" spans="1:11" ht="30" hidden="1">
      <c r="A1102" s="79" t="s">
        <v>617</v>
      </c>
      <c r="B1102" s="208">
        <v>119</v>
      </c>
      <c r="C1102" s="71" t="s">
        <v>71</v>
      </c>
      <c r="D1102" s="71" t="s">
        <v>209</v>
      </c>
      <c r="E1102" s="71" t="s">
        <v>115</v>
      </c>
      <c r="F1102" s="71" t="s">
        <v>157</v>
      </c>
      <c r="G1102" s="71" t="s">
        <v>848</v>
      </c>
      <c r="H1102" s="70" t="s">
        <v>618</v>
      </c>
      <c r="I1102" s="52">
        <v>0</v>
      </c>
      <c r="J1102" s="52">
        <v>0</v>
      </c>
      <c r="K1102" s="205" t="e">
        <v>#DIV/0!</v>
      </c>
    </row>
    <row r="1103" spans="1:11" ht="15">
      <c r="A1103" s="95" t="s">
        <v>870</v>
      </c>
      <c r="B1103" s="204">
        <v>119</v>
      </c>
      <c r="C1103" s="66" t="s">
        <v>71</v>
      </c>
      <c r="D1103" s="66" t="s">
        <v>209</v>
      </c>
      <c r="E1103" s="66" t="s">
        <v>115</v>
      </c>
      <c r="F1103" s="66" t="s">
        <v>871</v>
      </c>
      <c r="G1103" s="66" t="s">
        <v>133</v>
      </c>
      <c r="H1103" s="49"/>
      <c r="I1103" s="22">
        <v>5022.1</v>
      </c>
      <c r="J1103" s="22">
        <v>5022.1</v>
      </c>
      <c r="K1103" s="205">
        <v>100</v>
      </c>
    </row>
    <row r="1104" spans="1:11" ht="30">
      <c r="A1104" s="79" t="s">
        <v>873</v>
      </c>
      <c r="B1104" s="208">
        <v>119</v>
      </c>
      <c r="C1104" s="71" t="s">
        <v>71</v>
      </c>
      <c r="D1104" s="71" t="s">
        <v>209</v>
      </c>
      <c r="E1104" s="71" t="s">
        <v>115</v>
      </c>
      <c r="F1104" s="71" t="s">
        <v>871</v>
      </c>
      <c r="G1104" s="71" t="s">
        <v>872</v>
      </c>
      <c r="H1104" s="70"/>
      <c r="I1104" s="52">
        <v>5022.1</v>
      </c>
      <c r="J1104" s="52">
        <v>5022.1</v>
      </c>
      <c r="K1104" s="205">
        <v>100</v>
      </c>
    </row>
    <row r="1105" spans="1:11" ht="30">
      <c r="A1105" s="79" t="s">
        <v>617</v>
      </c>
      <c r="B1105" s="208">
        <v>119</v>
      </c>
      <c r="C1105" s="71" t="s">
        <v>71</v>
      </c>
      <c r="D1105" s="71" t="s">
        <v>209</v>
      </c>
      <c r="E1105" s="71" t="s">
        <v>115</v>
      </c>
      <c r="F1105" s="71" t="s">
        <v>871</v>
      </c>
      <c r="G1105" s="71" t="s">
        <v>872</v>
      </c>
      <c r="H1105" s="208">
        <v>600</v>
      </c>
      <c r="I1105" s="52">
        <v>5022.1</v>
      </c>
      <c r="J1105" s="52">
        <v>5022.1</v>
      </c>
      <c r="K1105" s="205">
        <v>100</v>
      </c>
    </row>
    <row r="1106" spans="1:11" ht="15">
      <c r="A1106" s="95" t="s">
        <v>864</v>
      </c>
      <c r="B1106" s="204">
        <v>119</v>
      </c>
      <c r="C1106" s="66" t="s">
        <v>71</v>
      </c>
      <c r="D1106" s="66" t="s">
        <v>209</v>
      </c>
      <c r="E1106" s="66" t="s">
        <v>115</v>
      </c>
      <c r="F1106" s="66" t="s">
        <v>865</v>
      </c>
      <c r="G1106" s="66" t="s">
        <v>133</v>
      </c>
      <c r="H1106" s="49"/>
      <c r="I1106" s="22">
        <v>2350.7999999999997</v>
      </c>
      <c r="J1106" s="22">
        <v>2350.8</v>
      </c>
      <c r="K1106" s="205">
        <v>100.00000000000003</v>
      </c>
    </row>
    <row r="1107" spans="1:11" ht="31.5" customHeight="1">
      <c r="A1107" s="79" t="s">
        <v>866</v>
      </c>
      <c r="B1107" s="208">
        <v>119</v>
      </c>
      <c r="C1107" s="71" t="s">
        <v>71</v>
      </c>
      <c r="D1107" s="71" t="s">
        <v>209</v>
      </c>
      <c r="E1107" s="71" t="s">
        <v>115</v>
      </c>
      <c r="F1107" s="71" t="s">
        <v>865</v>
      </c>
      <c r="G1107" s="71" t="s">
        <v>867</v>
      </c>
      <c r="H1107" s="70"/>
      <c r="I1107" s="52">
        <v>2350.7999999999997</v>
      </c>
      <c r="J1107" s="52">
        <v>2350.8</v>
      </c>
      <c r="K1107" s="205">
        <v>100.00000000000003</v>
      </c>
    </row>
    <row r="1108" spans="1:11" ht="30">
      <c r="A1108" s="79" t="s">
        <v>617</v>
      </c>
      <c r="B1108" s="208">
        <v>119</v>
      </c>
      <c r="C1108" s="71" t="s">
        <v>71</v>
      </c>
      <c r="D1108" s="71" t="s">
        <v>209</v>
      </c>
      <c r="E1108" s="71" t="s">
        <v>115</v>
      </c>
      <c r="F1108" s="71" t="s">
        <v>865</v>
      </c>
      <c r="G1108" s="71" t="s">
        <v>867</v>
      </c>
      <c r="H1108" s="70" t="s">
        <v>618</v>
      </c>
      <c r="I1108" s="52">
        <v>2350.7999999999997</v>
      </c>
      <c r="J1108" s="52">
        <v>2350.8</v>
      </c>
      <c r="K1108" s="205">
        <v>100.00000000000003</v>
      </c>
    </row>
    <row r="1109" spans="1:11" s="215" customFormat="1" ht="14.25">
      <c r="A1109" s="95" t="s">
        <v>418</v>
      </c>
      <c r="B1109" s="204" t="s">
        <v>14</v>
      </c>
      <c r="C1109" s="66" t="s">
        <v>71</v>
      </c>
      <c r="D1109" s="66" t="s">
        <v>419</v>
      </c>
      <c r="E1109" s="66" t="s">
        <v>131</v>
      </c>
      <c r="F1109" s="49" t="s">
        <v>132</v>
      </c>
      <c r="G1109" s="66" t="s">
        <v>133</v>
      </c>
      <c r="H1109" s="49"/>
      <c r="I1109" s="22">
        <v>319.9</v>
      </c>
      <c r="J1109" s="22">
        <v>319.9</v>
      </c>
      <c r="K1109" s="205">
        <v>100</v>
      </c>
    </row>
    <row r="1110" spans="1:11" s="215" customFormat="1" ht="14.25">
      <c r="A1110" s="92" t="s">
        <v>387</v>
      </c>
      <c r="B1110" s="204" t="s">
        <v>14</v>
      </c>
      <c r="C1110" s="66" t="s">
        <v>71</v>
      </c>
      <c r="D1110" s="66" t="s">
        <v>419</v>
      </c>
      <c r="E1110" s="66" t="s">
        <v>315</v>
      </c>
      <c r="F1110" s="49" t="s">
        <v>132</v>
      </c>
      <c r="G1110" s="66" t="s">
        <v>133</v>
      </c>
      <c r="H1110" s="49"/>
      <c r="I1110" s="22">
        <v>319.9</v>
      </c>
      <c r="J1110" s="22">
        <v>319.9</v>
      </c>
      <c r="K1110" s="205">
        <v>100</v>
      </c>
    </row>
    <row r="1111" spans="1:11" s="215" customFormat="1" ht="14.25">
      <c r="A1111" s="93" t="s">
        <v>387</v>
      </c>
      <c r="B1111" s="204" t="s">
        <v>14</v>
      </c>
      <c r="C1111" s="66" t="s">
        <v>71</v>
      </c>
      <c r="D1111" s="66" t="s">
        <v>419</v>
      </c>
      <c r="E1111" s="66" t="s">
        <v>315</v>
      </c>
      <c r="F1111" s="49" t="s">
        <v>130</v>
      </c>
      <c r="G1111" s="66" t="s">
        <v>133</v>
      </c>
      <c r="H1111" s="49"/>
      <c r="I1111" s="22">
        <v>319.9</v>
      </c>
      <c r="J1111" s="22">
        <v>319.9</v>
      </c>
      <c r="K1111" s="205">
        <v>100</v>
      </c>
    </row>
    <row r="1112" spans="1:11" s="215" customFormat="1" ht="15" hidden="1">
      <c r="A1112" s="81" t="s">
        <v>221</v>
      </c>
      <c r="B1112" s="208" t="s">
        <v>14</v>
      </c>
      <c r="C1112" s="71" t="s">
        <v>71</v>
      </c>
      <c r="D1112" s="71" t="s">
        <v>419</v>
      </c>
      <c r="E1112" s="71" t="s">
        <v>315</v>
      </c>
      <c r="F1112" s="70" t="s">
        <v>130</v>
      </c>
      <c r="G1112" s="71" t="s">
        <v>186</v>
      </c>
      <c r="H1112" s="70"/>
      <c r="I1112" s="52">
        <v>0</v>
      </c>
      <c r="J1112" s="52">
        <v>0</v>
      </c>
      <c r="K1112" s="205" t="e">
        <v>#DIV/0!</v>
      </c>
    </row>
    <row r="1113" spans="1:11" s="215" customFormat="1" ht="30" hidden="1">
      <c r="A1113" s="79" t="s">
        <v>617</v>
      </c>
      <c r="B1113" s="208" t="s">
        <v>14</v>
      </c>
      <c r="C1113" s="71" t="s">
        <v>71</v>
      </c>
      <c r="D1113" s="71" t="s">
        <v>419</v>
      </c>
      <c r="E1113" s="71" t="s">
        <v>315</v>
      </c>
      <c r="F1113" s="70" t="s">
        <v>130</v>
      </c>
      <c r="G1113" s="71" t="s">
        <v>186</v>
      </c>
      <c r="H1113" s="70" t="s">
        <v>618</v>
      </c>
      <c r="I1113" s="52"/>
      <c r="J1113" s="52"/>
      <c r="K1113" s="205" t="e">
        <v>#DIV/0!</v>
      </c>
    </row>
    <row r="1114" spans="1:11" s="215" customFormat="1" ht="15">
      <c r="A1114" s="81" t="s">
        <v>240</v>
      </c>
      <c r="B1114" s="208" t="s">
        <v>14</v>
      </c>
      <c r="C1114" s="71" t="s">
        <v>71</v>
      </c>
      <c r="D1114" s="71" t="s">
        <v>419</v>
      </c>
      <c r="E1114" s="71" t="s">
        <v>315</v>
      </c>
      <c r="F1114" s="70" t="s">
        <v>130</v>
      </c>
      <c r="G1114" s="71" t="s">
        <v>241</v>
      </c>
      <c r="H1114" s="70"/>
      <c r="I1114" s="52">
        <v>219.9</v>
      </c>
      <c r="J1114" s="52">
        <v>219.9</v>
      </c>
      <c r="K1114" s="205">
        <v>100.00000000000001</v>
      </c>
    </row>
    <row r="1115" spans="1:11" s="215" customFormat="1" ht="30">
      <c r="A1115" s="79" t="s">
        <v>617</v>
      </c>
      <c r="B1115" s="208" t="s">
        <v>14</v>
      </c>
      <c r="C1115" s="71" t="s">
        <v>71</v>
      </c>
      <c r="D1115" s="71" t="s">
        <v>419</v>
      </c>
      <c r="E1115" s="71" t="s">
        <v>315</v>
      </c>
      <c r="F1115" s="70" t="s">
        <v>130</v>
      </c>
      <c r="G1115" s="71" t="s">
        <v>241</v>
      </c>
      <c r="H1115" s="70" t="s">
        <v>618</v>
      </c>
      <c r="I1115" s="52">
        <v>219.9</v>
      </c>
      <c r="J1115" s="52">
        <v>219.9</v>
      </c>
      <c r="K1115" s="205">
        <v>100.00000000000001</v>
      </c>
    </row>
    <row r="1116" spans="1:11" s="215" customFormat="1" ht="15">
      <c r="A1116" s="72" t="s">
        <v>852</v>
      </c>
      <c r="B1116" s="208" t="s">
        <v>14</v>
      </c>
      <c r="C1116" s="71" t="s">
        <v>71</v>
      </c>
      <c r="D1116" s="71" t="s">
        <v>419</v>
      </c>
      <c r="E1116" s="71" t="s">
        <v>315</v>
      </c>
      <c r="F1116" s="70" t="s">
        <v>130</v>
      </c>
      <c r="G1116" s="71" t="s">
        <v>224</v>
      </c>
      <c r="H1116" s="70"/>
      <c r="I1116" s="52">
        <v>100</v>
      </c>
      <c r="J1116" s="52">
        <v>100</v>
      </c>
      <c r="K1116" s="205">
        <v>100</v>
      </c>
    </row>
    <row r="1117" spans="1:11" s="215" customFormat="1" ht="30">
      <c r="A1117" s="79" t="s">
        <v>617</v>
      </c>
      <c r="B1117" s="208" t="s">
        <v>14</v>
      </c>
      <c r="C1117" s="71" t="s">
        <v>71</v>
      </c>
      <c r="D1117" s="71" t="s">
        <v>419</v>
      </c>
      <c r="E1117" s="71" t="s">
        <v>315</v>
      </c>
      <c r="F1117" s="70" t="s">
        <v>130</v>
      </c>
      <c r="G1117" s="71" t="s">
        <v>224</v>
      </c>
      <c r="H1117" s="70" t="s">
        <v>618</v>
      </c>
      <c r="I1117" s="52">
        <v>100</v>
      </c>
      <c r="J1117" s="52">
        <v>100</v>
      </c>
      <c r="K1117" s="205">
        <v>100</v>
      </c>
    </row>
    <row r="1118" spans="1:11" s="215" customFormat="1" ht="45" hidden="1">
      <c r="A1118" s="72" t="s">
        <v>319</v>
      </c>
      <c r="B1118" s="208" t="s">
        <v>14</v>
      </c>
      <c r="C1118" s="71" t="s">
        <v>71</v>
      </c>
      <c r="D1118" s="71" t="s">
        <v>419</v>
      </c>
      <c r="E1118" s="86">
        <v>9</v>
      </c>
      <c r="F1118" s="71" t="s">
        <v>130</v>
      </c>
      <c r="G1118" s="71" t="s">
        <v>320</v>
      </c>
      <c r="H1118" s="86"/>
      <c r="I1118" s="52">
        <v>0</v>
      </c>
      <c r="J1118" s="52">
        <v>0</v>
      </c>
      <c r="K1118" s="205" t="e">
        <v>#DIV/0!</v>
      </c>
    </row>
    <row r="1119" spans="1:11" s="215" customFormat="1" ht="30" hidden="1">
      <c r="A1119" s="72" t="s">
        <v>617</v>
      </c>
      <c r="B1119" s="208" t="s">
        <v>14</v>
      </c>
      <c r="C1119" s="71" t="s">
        <v>71</v>
      </c>
      <c r="D1119" s="71" t="s">
        <v>419</v>
      </c>
      <c r="E1119" s="86">
        <v>9</v>
      </c>
      <c r="F1119" s="71" t="s">
        <v>130</v>
      </c>
      <c r="G1119" s="71" t="s">
        <v>320</v>
      </c>
      <c r="H1119" s="86">
        <v>600</v>
      </c>
      <c r="I1119" s="52"/>
      <c r="J1119" s="52"/>
      <c r="K1119" s="205" t="e">
        <v>#DIV/0!</v>
      </c>
    </row>
    <row r="1120" spans="1:11" s="215" customFormat="1" ht="14.25">
      <c r="A1120" s="95" t="s">
        <v>72</v>
      </c>
      <c r="B1120" s="204">
        <v>119</v>
      </c>
      <c r="C1120" s="66" t="s">
        <v>73</v>
      </c>
      <c r="D1120" s="66"/>
      <c r="E1120" s="66"/>
      <c r="F1120" s="49"/>
      <c r="G1120" s="66"/>
      <c r="H1120" s="49"/>
      <c r="I1120" s="22">
        <v>161114.19999999998</v>
      </c>
      <c r="J1120" s="22">
        <v>160010.7</v>
      </c>
      <c r="K1120" s="205">
        <v>99.31508209704671</v>
      </c>
    </row>
    <row r="1121" spans="1:11" s="215" customFormat="1" ht="30" customHeight="1">
      <c r="A1121" s="95" t="s">
        <v>208</v>
      </c>
      <c r="B1121" s="204">
        <v>119</v>
      </c>
      <c r="C1121" s="66" t="s">
        <v>73</v>
      </c>
      <c r="D1121" s="66" t="s">
        <v>209</v>
      </c>
      <c r="E1121" s="66" t="s">
        <v>131</v>
      </c>
      <c r="F1121" s="49" t="s">
        <v>132</v>
      </c>
      <c r="G1121" s="66" t="s">
        <v>133</v>
      </c>
      <c r="H1121" s="49"/>
      <c r="I1121" s="22">
        <v>161114.19999999998</v>
      </c>
      <c r="J1121" s="22">
        <v>160010.7</v>
      </c>
      <c r="K1121" s="205">
        <v>99.31508209704671</v>
      </c>
    </row>
    <row r="1122" spans="1:11" s="215" customFormat="1" ht="28.5">
      <c r="A1122" s="95" t="s">
        <v>474</v>
      </c>
      <c r="B1122" s="204" t="s">
        <v>14</v>
      </c>
      <c r="C1122" s="66" t="s">
        <v>73</v>
      </c>
      <c r="D1122" s="49" t="s">
        <v>209</v>
      </c>
      <c r="E1122" s="49" t="s">
        <v>117</v>
      </c>
      <c r="F1122" s="49" t="s">
        <v>132</v>
      </c>
      <c r="G1122" s="49" t="s">
        <v>133</v>
      </c>
      <c r="H1122" s="49"/>
      <c r="I1122" s="22">
        <v>161114.19999999998</v>
      </c>
      <c r="J1122" s="22">
        <v>160010.7</v>
      </c>
      <c r="K1122" s="205">
        <v>99.31508209704671</v>
      </c>
    </row>
    <row r="1123" spans="1:11" s="215" customFormat="1" ht="28.5">
      <c r="A1123" s="93" t="s">
        <v>245</v>
      </c>
      <c r="B1123" s="204">
        <v>119</v>
      </c>
      <c r="C1123" s="66" t="s">
        <v>73</v>
      </c>
      <c r="D1123" s="49" t="s">
        <v>209</v>
      </c>
      <c r="E1123" s="49" t="s">
        <v>117</v>
      </c>
      <c r="F1123" s="49" t="s">
        <v>130</v>
      </c>
      <c r="G1123" s="49" t="s">
        <v>133</v>
      </c>
      <c r="H1123" s="49"/>
      <c r="I1123" s="22">
        <v>150137.8</v>
      </c>
      <c r="J1123" s="22">
        <v>149084.80000000002</v>
      </c>
      <c r="K1123" s="205">
        <v>99.29864431209198</v>
      </c>
    </row>
    <row r="1124" spans="1:11" s="215" customFormat="1" ht="30">
      <c r="A1124" s="81" t="s">
        <v>488</v>
      </c>
      <c r="B1124" s="208">
        <v>119</v>
      </c>
      <c r="C1124" s="71" t="s">
        <v>73</v>
      </c>
      <c r="D1124" s="70" t="s">
        <v>209</v>
      </c>
      <c r="E1124" s="70" t="s">
        <v>117</v>
      </c>
      <c r="F1124" s="70" t="s">
        <v>130</v>
      </c>
      <c r="G1124" s="71" t="s">
        <v>178</v>
      </c>
      <c r="H1124" s="70"/>
      <c r="I1124" s="52">
        <v>136209.69999999998</v>
      </c>
      <c r="J1124" s="52">
        <v>135190.5</v>
      </c>
      <c r="K1124" s="205">
        <v>99.25174198313337</v>
      </c>
    </row>
    <row r="1125" spans="1:11" s="215" customFormat="1" ht="30">
      <c r="A1125" s="81" t="s">
        <v>617</v>
      </c>
      <c r="B1125" s="208">
        <v>119</v>
      </c>
      <c r="C1125" s="71" t="s">
        <v>73</v>
      </c>
      <c r="D1125" s="70" t="s">
        <v>209</v>
      </c>
      <c r="E1125" s="70" t="s">
        <v>117</v>
      </c>
      <c r="F1125" s="70" t="s">
        <v>130</v>
      </c>
      <c r="G1125" s="71" t="s">
        <v>178</v>
      </c>
      <c r="H1125" s="70" t="s">
        <v>618</v>
      </c>
      <c r="I1125" s="52">
        <v>136209.69999999998</v>
      </c>
      <c r="J1125" s="52">
        <v>135190.5</v>
      </c>
      <c r="K1125" s="205">
        <v>99.25174198313337</v>
      </c>
    </row>
    <row r="1126" spans="1:11" s="215" customFormat="1" ht="15">
      <c r="A1126" s="81" t="s">
        <v>232</v>
      </c>
      <c r="B1126" s="208" t="s">
        <v>14</v>
      </c>
      <c r="C1126" s="71" t="s">
        <v>73</v>
      </c>
      <c r="D1126" s="71" t="s">
        <v>209</v>
      </c>
      <c r="E1126" s="71" t="s">
        <v>117</v>
      </c>
      <c r="F1126" s="71" t="s">
        <v>130</v>
      </c>
      <c r="G1126" s="71" t="s">
        <v>233</v>
      </c>
      <c r="H1126" s="70"/>
      <c r="I1126" s="52">
        <v>331</v>
      </c>
      <c r="J1126" s="52">
        <v>330.1</v>
      </c>
      <c r="K1126" s="205">
        <v>99.72809667673717</v>
      </c>
    </row>
    <row r="1127" spans="1:11" s="215" customFormat="1" ht="30">
      <c r="A1127" s="79" t="s">
        <v>617</v>
      </c>
      <c r="B1127" s="208" t="s">
        <v>14</v>
      </c>
      <c r="C1127" s="71" t="s">
        <v>73</v>
      </c>
      <c r="D1127" s="71" t="s">
        <v>209</v>
      </c>
      <c r="E1127" s="71" t="s">
        <v>117</v>
      </c>
      <c r="F1127" s="71" t="s">
        <v>130</v>
      </c>
      <c r="G1127" s="71" t="s">
        <v>233</v>
      </c>
      <c r="H1127" s="70" t="s">
        <v>618</v>
      </c>
      <c r="I1127" s="52">
        <v>331</v>
      </c>
      <c r="J1127" s="52">
        <v>330.1</v>
      </c>
      <c r="K1127" s="205">
        <v>99.72809667673717</v>
      </c>
    </row>
    <row r="1128" spans="1:11" s="215" customFormat="1" ht="15">
      <c r="A1128" s="81" t="s">
        <v>246</v>
      </c>
      <c r="B1128" s="208" t="s">
        <v>14</v>
      </c>
      <c r="C1128" s="71" t="s">
        <v>73</v>
      </c>
      <c r="D1128" s="71" t="s">
        <v>209</v>
      </c>
      <c r="E1128" s="71" t="s">
        <v>117</v>
      </c>
      <c r="F1128" s="71" t="s">
        <v>130</v>
      </c>
      <c r="G1128" s="71" t="s">
        <v>247</v>
      </c>
      <c r="H1128" s="70"/>
      <c r="I1128" s="52">
        <v>39</v>
      </c>
      <c r="J1128" s="52">
        <v>38.1</v>
      </c>
      <c r="K1128" s="205">
        <v>97.6923076923077</v>
      </c>
    </row>
    <row r="1129" spans="1:11" s="215" customFormat="1" ht="30">
      <c r="A1129" s="79" t="s">
        <v>617</v>
      </c>
      <c r="B1129" s="208" t="s">
        <v>14</v>
      </c>
      <c r="C1129" s="71" t="s">
        <v>73</v>
      </c>
      <c r="D1129" s="71" t="s">
        <v>209</v>
      </c>
      <c r="E1129" s="71" t="s">
        <v>117</v>
      </c>
      <c r="F1129" s="71" t="s">
        <v>130</v>
      </c>
      <c r="G1129" s="71" t="s">
        <v>247</v>
      </c>
      <c r="H1129" s="70" t="s">
        <v>618</v>
      </c>
      <c r="I1129" s="52">
        <v>39</v>
      </c>
      <c r="J1129" s="52">
        <v>38.1</v>
      </c>
      <c r="K1129" s="205">
        <v>97.6923076923077</v>
      </c>
    </row>
    <row r="1130" spans="1:11" s="215" customFormat="1" ht="30">
      <c r="A1130" s="79" t="s">
        <v>921</v>
      </c>
      <c r="B1130" s="208" t="s">
        <v>14</v>
      </c>
      <c r="C1130" s="71" t="s">
        <v>73</v>
      </c>
      <c r="D1130" s="71" t="s">
        <v>209</v>
      </c>
      <c r="E1130" s="71" t="s">
        <v>117</v>
      </c>
      <c r="F1130" s="71" t="s">
        <v>130</v>
      </c>
      <c r="G1130" s="71" t="s">
        <v>917</v>
      </c>
      <c r="H1130" s="70"/>
      <c r="I1130" s="52">
        <v>13558.099999999999</v>
      </c>
      <c r="J1130" s="52">
        <v>13526.1</v>
      </c>
      <c r="K1130" s="205">
        <v>99.76397872858293</v>
      </c>
    </row>
    <row r="1131" spans="1:11" s="215" customFormat="1" ht="30">
      <c r="A1131" s="81" t="s">
        <v>617</v>
      </c>
      <c r="B1131" s="208" t="s">
        <v>14</v>
      </c>
      <c r="C1131" s="71" t="s">
        <v>73</v>
      </c>
      <c r="D1131" s="71" t="s">
        <v>209</v>
      </c>
      <c r="E1131" s="71" t="s">
        <v>117</v>
      </c>
      <c r="F1131" s="71" t="s">
        <v>130</v>
      </c>
      <c r="G1131" s="71" t="s">
        <v>917</v>
      </c>
      <c r="H1131" s="70" t="s">
        <v>618</v>
      </c>
      <c r="I1131" s="52">
        <v>13558.099999999999</v>
      </c>
      <c r="J1131" s="52">
        <v>13526.1</v>
      </c>
      <c r="K1131" s="205">
        <v>99.76397872858293</v>
      </c>
    </row>
    <row r="1132" spans="1:11" s="215" customFormat="1" ht="28.5">
      <c r="A1132" s="95" t="s">
        <v>739</v>
      </c>
      <c r="B1132" s="204">
        <v>119</v>
      </c>
      <c r="C1132" s="66" t="s">
        <v>73</v>
      </c>
      <c r="D1132" s="66" t="s">
        <v>209</v>
      </c>
      <c r="E1132" s="66" t="s">
        <v>117</v>
      </c>
      <c r="F1132" s="66" t="s">
        <v>143</v>
      </c>
      <c r="G1132" s="66" t="s">
        <v>133</v>
      </c>
      <c r="H1132" s="49"/>
      <c r="I1132" s="22">
        <v>10976.400000000001</v>
      </c>
      <c r="J1132" s="22">
        <v>10925.9</v>
      </c>
      <c r="K1132" s="205">
        <v>99.53992201450383</v>
      </c>
    </row>
    <row r="1133" spans="1:11" s="215" customFormat="1" ht="30">
      <c r="A1133" s="79" t="s">
        <v>248</v>
      </c>
      <c r="B1133" s="208" t="s">
        <v>14</v>
      </c>
      <c r="C1133" s="71" t="s">
        <v>73</v>
      </c>
      <c r="D1133" s="70" t="s">
        <v>209</v>
      </c>
      <c r="E1133" s="70" t="s">
        <v>117</v>
      </c>
      <c r="F1133" s="70" t="s">
        <v>143</v>
      </c>
      <c r="G1133" s="70" t="s">
        <v>792</v>
      </c>
      <c r="H1133" s="70"/>
      <c r="I1133" s="52">
        <v>2109.8</v>
      </c>
      <c r="J1133" s="52">
        <v>2109.8</v>
      </c>
      <c r="K1133" s="205">
        <v>100</v>
      </c>
    </row>
    <row r="1134" spans="1:11" s="215" customFormat="1" ht="30">
      <c r="A1134" s="79" t="s">
        <v>617</v>
      </c>
      <c r="B1134" s="208" t="s">
        <v>14</v>
      </c>
      <c r="C1134" s="71" t="s">
        <v>73</v>
      </c>
      <c r="D1134" s="70" t="s">
        <v>209</v>
      </c>
      <c r="E1134" s="70" t="s">
        <v>117</v>
      </c>
      <c r="F1134" s="70" t="s">
        <v>143</v>
      </c>
      <c r="G1134" s="70" t="s">
        <v>792</v>
      </c>
      <c r="H1134" s="70" t="s">
        <v>618</v>
      </c>
      <c r="I1134" s="52">
        <v>2109.8</v>
      </c>
      <c r="J1134" s="52">
        <v>2109.8</v>
      </c>
      <c r="K1134" s="205">
        <v>100</v>
      </c>
    </row>
    <row r="1135" spans="1:11" s="215" customFormat="1" ht="15">
      <c r="A1135" s="81" t="s">
        <v>221</v>
      </c>
      <c r="B1135" s="208" t="s">
        <v>14</v>
      </c>
      <c r="C1135" s="71" t="s">
        <v>73</v>
      </c>
      <c r="D1135" s="71" t="s">
        <v>209</v>
      </c>
      <c r="E1135" s="71" t="s">
        <v>117</v>
      </c>
      <c r="F1135" s="70" t="s">
        <v>143</v>
      </c>
      <c r="G1135" s="71" t="s">
        <v>186</v>
      </c>
      <c r="H1135" s="70"/>
      <c r="I1135" s="52">
        <v>5691.900000000001</v>
      </c>
      <c r="J1135" s="52">
        <v>5691.9</v>
      </c>
      <c r="K1135" s="205">
        <v>99.99999999999999</v>
      </c>
    </row>
    <row r="1136" spans="1:11" s="215" customFormat="1" ht="30">
      <c r="A1136" s="79" t="s">
        <v>617</v>
      </c>
      <c r="B1136" s="208" t="s">
        <v>14</v>
      </c>
      <c r="C1136" s="71" t="s">
        <v>73</v>
      </c>
      <c r="D1136" s="71" t="s">
        <v>209</v>
      </c>
      <c r="E1136" s="71" t="s">
        <v>117</v>
      </c>
      <c r="F1136" s="70" t="s">
        <v>143</v>
      </c>
      <c r="G1136" s="71" t="s">
        <v>186</v>
      </c>
      <c r="H1136" s="70" t="s">
        <v>618</v>
      </c>
      <c r="I1136" s="52">
        <v>5691.900000000001</v>
      </c>
      <c r="J1136" s="52">
        <v>5691.9</v>
      </c>
      <c r="K1136" s="205">
        <v>99.99999999999999</v>
      </c>
    </row>
    <row r="1137" spans="1:11" s="215" customFormat="1" ht="30">
      <c r="A1137" s="81" t="s">
        <v>250</v>
      </c>
      <c r="B1137" s="208" t="s">
        <v>14</v>
      </c>
      <c r="C1137" s="71" t="s">
        <v>73</v>
      </c>
      <c r="D1137" s="71" t="s">
        <v>209</v>
      </c>
      <c r="E1137" s="71" t="s">
        <v>117</v>
      </c>
      <c r="F1137" s="70" t="s">
        <v>143</v>
      </c>
      <c r="G1137" s="71" t="s">
        <v>251</v>
      </c>
      <c r="H1137" s="70"/>
      <c r="I1137" s="52">
        <v>1855.6</v>
      </c>
      <c r="J1137" s="52">
        <v>1805.1</v>
      </c>
      <c r="K1137" s="205">
        <v>97.27850829920243</v>
      </c>
    </row>
    <row r="1138" spans="1:11" s="215" customFormat="1" ht="30">
      <c r="A1138" s="79" t="s">
        <v>617</v>
      </c>
      <c r="B1138" s="208" t="s">
        <v>14</v>
      </c>
      <c r="C1138" s="71" t="s">
        <v>73</v>
      </c>
      <c r="D1138" s="71" t="s">
        <v>209</v>
      </c>
      <c r="E1138" s="71" t="s">
        <v>117</v>
      </c>
      <c r="F1138" s="70" t="s">
        <v>143</v>
      </c>
      <c r="G1138" s="71" t="s">
        <v>251</v>
      </c>
      <c r="H1138" s="70" t="s">
        <v>618</v>
      </c>
      <c r="I1138" s="52">
        <v>1855.6</v>
      </c>
      <c r="J1138" s="52">
        <v>1805.1</v>
      </c>
      <c r="K1138" s="205">
        <v>97.27850829920243</v>
      </c>
    </row>
    <row r="1139" spans="1:11" s="215" customFormat="1" ht="15">
      <c r="A1139" s="72" t="s">
        <v>852</v>
      </c>
      <c r="B1139" s="208" t="s">
        <v>14</v>
      </c>
      <c r="C1139" s="71" t="s">
        <v>73</v>
      </c>
      <c r="D1139" s="71" t="s">
        <v>209</v>
      </c>
      <c r="E1139" s="71" t="s">
        <v>117</v>
      </c>
      <c r="F1139" s="70" t="s">
        <v>143</v>
      </c>
      <c r="G1139" s="71" t="s">
        <v>224</v>
      </c>
      <c r="H1139" s="70"/>
      <c r="I1139" s="52">
        <v>969.1</v>
      </c>
      <c r="J1139" s="52">
        <v>969.1</v>
      </c>
      <c r="K1139" s="205">
        <v>100</v>
      </c>
    </row>
    <row r="1140" spans="1:11" s="215" customFormat="1" ht="30">
      <c r="A1140" s="79" t="s">
        <v>617</v>
      </c>
      <c r="B1140" s="208" t="s">
        <v>14</v>
      </c>
      <c r="C1140" s="71" t="s">
        <v>73</v>
      </c>
      <c r="D1140" s="71" t="s">
        <v>209</v>
      </c>
      <c r="E1140" s="71" t="s">
        <v>117</v>
      </c>
      <c r="F1140" s="70" t="s">
        <v>143</v>
      </c>
      <c r="G1140" s="71" t="s">
        <v>224</v>
      </c>
      <c r="H1140" s="70" t="s">
        <v>618</v>
      </c>
      <c r="I1140" s="52">
        <v>969.1</v>
      </c>
      <c r="J1140" s="52">
        <v>969.1</v>
      </c>
      <c r="K1140" s="205">
        <v>100</v>
      </c>
    </row>
    <row r="1141" spans="1:11" s="215" customFormat="1" ht="30" hidden="1">
      <c r="A1141" s="79" t="s">
        <v>684</v>
      </c>
      <c r="B1141" s="208" t="s">
        <v>14</v>
      </c>
      <c r="C1141" s="71" t="s">
        <v>73</v>
      </c>
      <c r="D1141" s="71" t="s">
        <v>209</v>
      </c>
      <c r="E1141" s="71" t="s">
        <v>117</v>
      </c>
      <c r="F1141" s="70" t="s">
        <v>143</v>
      </c>
      <c r="G1141" s="71" t="s">
        <v>683</v>
      </c>
      <c r="H1141" s="70"/>
      <c r="I1141" s="52">
        <v>0</v>
      </c>
      <c r="J1141" s="52">
        <v>0</v>
      </c>
      <c r="K1141" s="205" t="e">
        <v>#DIV/0!</v>
      </c>
    </row>
    <row r="1142" spans="1:11" s="215" customFormat="1" ht="30" hidden="1">
      <c r="A1142" s="79" t="s">
        <v>617</v>
      </c>
      <c r="B1142" s="208" t="s">
        <v>14</v>
      </c>
      <c r="C1142" s="71" t="s">
        <v>73</v>
      </c>
      <c r="D1142" s="71" t="s">
        <v>209</v>
      </c>
      <c r="E1142" s="71" t="s">
        <v>117</v>
      </c>
      <c r="F1142" s="70" t="s">
        <v>143</v>
      </c>
      <c r="G1142" s="71" t="s">
        <v>683</v>
      </c>
      <c r="H1142" s="70" t="s">
        <v>618</v>
      </c>
      <c r="I1142" s="52"/>
      <c r="J1142" s="52"/>
      <c r="K1142" s="205" t="e">
        <v>#DIV/0!</v>
      </c>
    </row>
    <row r="1143" spans="1:11" s="215" customFormat="1" ht="33.75" customHeight="1">
      <c r="A1143" s="79" t="s">
        <v>187</v>
      </c>
      <c r="B1143" s="208" t="s">
        <v>14</v>
      </c>
      <c r="C1143" s="71" t="s">
        <v>73</v>
      </c>
      <c r="D1143" s="71" t="s">
        <v>209</v>
      </c>
      <c r="E1143" s="71" t="s">
        <v>117</v>
      </c>
      <c r="F1143" s="70" t="s">
        <v>143</v>
      </c>
      <c r="G1143" s="71" t="s">
        <v>188</v>
      </c>
      <c r="H1143" s="70"/>
      <c r="I1143" s="52">
        <v>350</v>
      </c>
      <c r="J1143" s="52">
        <v>350</v>
      </c>
      <c r="K1143" s="205">
        <v>100</v>
      </c>
    </row>
    <row r="1144" spans="1:11" s="215" customFormat="1" ht="30">
      <c r="A1144" s="79" t="s">
        <v>617</v>
      </c>
      <c r="B1144" s="208" t="s">
        <v>14</v>
      </c>
      <c r="C1144" s="71" t="s">
        <v>73</v>
      </c>
      <c r="D1144" s="71" t="s">
        <v>209</v>
      </c>
      <c r="E1144" s="71" t="s">
        <v>117</v>
      </c>
      <c r="F1144" s="70" t="s">
        <v>143</v>
      </c>
      <c r="G1144" s="71" t="s">
        <v>188</v>
      </c>
      <c r="H1144" s="70" t="s">
        <v>618</v>
      </c>
      <c r="I1144" s="88">
        <v>350</v>
      </c>
      <c r="J1144" s="88">
        <v>350</v>
      </c>
      <c r="K1144" s="205">
        <v>100</v>
      </c>
    </row>
    <row r="1145" spans="1:13" s="215" customFormat="1" ht="22.5" customHeight="1">
      <c r="A1145" s="95" t="s">
        <v>74</v>
      </c>
      <c r="B1145" s="204" t="s">
        <v>14</v>
      </c>
      <c r="C1145" s="66" t="s">
        <v>75</v>
      </c>
      <c r="D1145" s="66"/>
      <c r="E1145" s="66"/>
      <c r="F1145" s="49"/>
      <c r="G1145" s="66"/>
      <c r="H1145" s="49"/>
      <c r="I1145" s="22">
        <v>530</v>
      </c>
      <c r="J1145" s="22">
        <v>526.8</v>
      </c>
      <c r="K1145" s="205">
        <v>99.39622641509433</v>
      </c>
      <c r="L1145" s="206"/>
      <c r="M1145" s="206"/>
    </row>
    <row r="1146" spans="1:13" s="215" customFormat="1" ht="32.25" customHeight="1">
      <c r="A1146" s="95" t="s">
        <v>208</v>
      </c>
      <c r="B1146" s="204" t="s">
        <v>14</v>
      </c>
      <c r="C1146" s="66" t="s">
        <v>75</v>
      </c>
      <c r="D1146" s="66" t="s">
        <v>209</v>
      </c>
      <c r="E1146" s="66" t="s">
        <v>131</v>
      </c>
      <c r="F1146" s="49" t="s">
        <v>132</v>
      </c>
      <c r="G1146" s="66" t="s">
        <v>133</v>
      </c>
      <c r="H1146" s="49"/>
      <c r="I1146" s="22">
        <v>530</v>
      </c>
      <c r="J1146" s="22">
        <v>526.8</v>
      </c>
      <c r="K1146" s="205">
        <v>99.39622641509433</v>
      </c>
      <c r="L1146" s="193"/>
      <c r="M1146" s="193"/>
    </row>
    <row r="1147" spans="1:13" s="206" customFormat="1" ht="28.5">
      <c r="A1147" s="95" t="s">
        <v>475</v>
      </c>
      <c r="B1147" s="204" t="s">
        <v>14</v>
      </c>
      <c r="C1147" s="66" t="s">
        <v>75</v>
      </c>
      <c r="D1147" s="66" t="s">
        <v>209</v>
      </c>
      <c r="E1147" s="66" t="s">
        <v>118</v>
      </c>
      <c r="F1147" s="49" t="s">
        <v>132</v>
      </c>
      <c r="G1147" s="66" t="s">
        <v>133</v>
      </c>
      <c r="H1147" s="49"/>
      <c r="I1147" s="22">
        <v>530</v>
      </c>
      <c r="J1147" s="22">
        <v>526.8</v>
      </c>
      <c r="K1147" s="205">
        <v>99.39622641509433</v>
      </c>
      <c r="L1147" s="215"/>
      <c r="M1147" s="215"/>
    </row>
    <row r="1148" spans="1:11" s="215" customFormat="1" ht="33" customHeight="1">
      <c r="A1148" s="95" t="s">
        <v>253</v>
      </c>
      <c r="B1148" s="204" t="s">
        <v>14</v>
      </c>
      <c r="C1148" s="66" t="s">
        <v>75</v>
      </c>
      <c r="D1148" s="66" t="s">
        <v>209</v>
      </c>
      <c r="E1148" s="66" t="s">
        <v>118</v>
      </c>
      <c r="F1148" s="49" t="s">
        <v>130</v>
      </c>
      <c r="G1148" s="66" t="s">
        <v>133</v>
      </c>
      <c r="H1148" s="49"/>
      <c r="I1148" s="22">
        <v>530</v>
      </c>
      <c r="J1148" s="22">
        <v>526.8</v>
      </c>
      <c r="K1148" s="205">
        <v>99.39622641509433</v>
      </c>
    </row>
    <row r="1149" spans="1:13" s="215" customFormat="1" ht="30">
      <c r="A1149" s="79" t="s">
        <v>255</v>
      </c>
      <c r="B1149" s="208" t="s">
        <v>14</v>
      </c>
      <c r="C1149" s="71" t="s">
        <v>75</v>
      </c>
      <c r="D1149" s="71" t="s">
        <v>209</v>
      </c>
      <c r="E1149" s="71" t="s">
        <v>118</v>
      </c>
      <c r="F1149" s="70" t="s">
        <v>130</v>
      </c>
      <c r="G1149" s="71" t="s">
        <v>795</v>
      </c>
      <c r="H1149" s="70"/>
      <c r="I1149" s="52">
        <v>530</v>
      </c>
      <c r="J1149" s="52">
        <v>526.8</v>
      </c>
      <c r="K1149" s="205">
        <v>99.39622641509433</v>
      </c>
      <c r="L1149" s="193"/>
      <c r="M1149" s="193"/>
    </row>
    <row r="1150" spans="1:13" s="215" customFormat="1" ht="30">
      <c r="A1150" s="79" t="s">
        <v>617</v>
      </c>
      <c r="B1150" s="208" t="s">
        <v>14</v>
      </c>
      <c r="C1150" s="71" t="s">
        <v>75</v>
      </c>
      <c r="D1150" s="71" t="s">
        <v>209</v>
      </c>
      <c r="E1150" s="71" t="s">
        <v>118</v>
      </c>
      <c r="F1150" s="70" t="s">
        <v>130</v>
      </c>
      <c r="G1150" s="71" t="s">
        <v>795</v>
      </c>
      <c r="H1150" s="70" t="s">
        <v>618</v>
      </c>
      <c r="I1150" s="52">
        <v>530</v>
      </c>
      <c r="J1150" s="52">
        <v>526.8</v>
      </c>
      <c r="K1150" s="205">
        <v>99.39622641509433</v>
      </c>
      <c r="L1150" s="193"/>
      <c r="M1150" s="193"/>
    </row>
    <row r="1151" spans="1:11" ht="15">
      <c r="A1151" s="95" t="s">
        <v>76</v>
      </c>
      <c r="B1151" s="204">
        <v>119</v>
      </c>
      <c r="C1151" s="66" t="s">
        <v>77</v>
      </c>
      <c r="D1151" s="49"/>
      <c r="E1151" s="49"/>
      <c r="F1151" s="49"/>
      <c r="G1151" s="49"/>
      <c r="H1151" s="49"/>
      <c r="I1151" s="22">
        <v>12062.7</v>
      </c>
      <c r="J1151" s="22">
        <v>12049.5</v>
      </c>
      <c r="K1151" s="205">
        <v>99.89057176254072</v>
      </c>
    </row>
    <row r="1152" spans="1:13" ht="33.75" customHeight="1">
      <c r="A1152" s="95" t="s">
        <v>208</v>
      </c>
      <c r="B1152" s="204" t="s">
        <v>14</v>
      </c>
      <c r="C1152" s="66" t="s">
        <v>77</v>
      </c>
      <c r="D1152" s="66" t="s">
        <v>209</v>
      </c>
      <c r="E1152" s="66" t="s">
        <v>131</v>
      </c>
      <c r="F1152" s="66" t="s">
        <v>132</v>
      </c>
      <c r="G1152" s="66" t="s">
        <v>133</v>
      </c>
      <c r="H1152" s="49"/>
      <c r="I1152" s="22">
        <v>12062.7</v>
      </c>
      <c r="J1152" s="22">
        <v>12049.5</v>
      </c>
      <c r="K1152" s="205">
        <v>99.89057176254072</v>
      </c>
      <c r="L1152" s="206"/>
      <c r="M1152" s="206"/>
    </row>
    <row r="1153" spans="1:11" ht="31.5" customHeight="1">
      <c r="A1153" s="95" t="s">
        <v>256</v>
      </c>
      <c r="B1153" s="204" t="s">
        <v>14</v>
      </c>
      <c r="C1153" s="66" t="s">
        <v>77</v>
      </c>
      <c r="D1153" s="66" t="s">
        <v>209</v>
      </c>
      <c r="E1153" s="66" t="s">
        <v>120</v>
      </c>
      <c r="F1153" s="66" t="s">
        <v>132</v>
      </c>
      <c r="G1153" s="66" t="s">
        <v>133</v>
      </c>
      <c r="H1153" s="49"/>
      <c r="I1153" s="22">
        <v>12062.7</v>
      </c>
      <c r="J1153" s="22">
        <v>12049.5</v>
      </c>
      <c r="K1153" s="205">
        <v>99.89057176254072</v>
      </c>
    </row>
    <row r="1154" spans="1:13" s="206" customFormat="1" ht="28.5">
      <c r="A1154" s="93" t="s">
        <v>257</v>
      </c>
      <c r="B1154" s="204" t="s">
        <v>14</v>
      </c>
      <c r="C1154" s="66" t="s">
        <v>77</v>
      </c>
      <c r="D1154" s="66" t="s">
        <v>209</v>
      </c>
      <c r="E1154" s="66" t="s">
        <v>120</v>
      </c>
      <c r="F1154" s="66" t="s">
        <v>130</v>
      </c>
      <c r="G1154" s="66" t="s">
        <v>133</v>
      </c>
      <c r="H1154" s="49"/>
      <c r="I1154" s="22">
        <v>12062.7</v>
      </c>
      <c r="J1154" s="22">
        <v>12049.5</v>
      </c>
      <c r="K1154" s="205">
        <v>99.89057176254072</v>
      </c>
      <c r="L1154" s="215"/>
      <c r="M1154" s="215"/>
    </row>
    <row r="1155" spans="1:13" ht="30">
      <c r="A1155" s="81" t="s">
        <v>258</v>
      </c>
      <c r="B1155" s="208" t="s">
        <v>14</v>
      </c>
      <c r="C1155" s="71" t="s">
        <v>77</v>
      </c>
      <c r="D1155" s="70" t="s">
        <v>209</v>
      </c>
      <c r="E1155" s="70" t="s">
        <v>120</v>
      </c>
      <c r="F1155" s="70" t="s">
        <v>130</v>
      </c>
      <c r="G1155" s="70" t="s">
        <v>259</v>
      </c>
      <c r="H1155" s="70"/>
      <c r="I1155" s="52">
        <v>2384.1</v>
      </c>
      <c r="J1155" s="52">
        <v>2384.1</v>
      </c>
      <c r="K1155" s="205">
        <v>100</v>
      </c>
      <c r="L1155" s="215"/>
      <c r="M1155" s="215"/>
    </row>
    <row r="1156" spans="1:13" ht="30">
      <c r="A1156" s="79" t="s">
        <v>617</v>
      </c>
      <c r="B1156" s="208" t="s">
        <v>14</v>
      </c>
      <c r="C1156" s="71" t="s">
        <v>77</v>
      </c>
      <c r="D1156" s="70" t="s">
        <v>209</v>
      </c>
      <c r="E1156" s="70" t="s">
        <v>120</v>
      </c>
      <c r="F1156" s="70" t="s">
        <v>130</v>
      </c>
      <c r="G1156" s="70" t="s">
        <v>259</v>
      </c>
      <c r="H1156" s="70" t="s">
        <v>618</v>
      </c>
      <c r="I1156" s="52">
        <v>2384.1</v>
      </c>
      <c r="J1156" s="52">
        <v>2384.1</v>
      </c>
      <c r="K1156" s="205">
        <v>100</v>
      </c>
      <c r="L1156" s="215"/>
      <c r="M1156" s="215"/>
    </row>
    <row r="1157" spans="1:11" s="215" customFormat="1" ht="15">
      <c r="A1157" s="81" t="s">
        <v>499</v>
      </c>
      <c r="B1157" s="208" t="s">
        <v>14</v>
      </c>
      <c r="C1157" s="71" t="s">
        <v>77</v>
      </c>
      <c r="D1157" s="70" t="s">
        <v>209</v>
      </c>
      <c r="E1157" s="70" t="s">
        <v>120</v>
      </c>
      <c r="F1157" s="70" t="s">
        <v>130</v>
      </c>
      <c r="G1157" s="70" t="s">
        <v>261</v>
      </c>
      <c r="H1157" s="70"/>
      <c r="I1157" s="52">
        <v>1830</v>
      </c>
      <c r="J1157" s="52">
        <v>1816.8</v>
      </c>
      <c r="K1157" s="205">
        <v>99.27868852459015</v>
      </c>
    </row>
    <row r="1158" spans="1:11" s="215" customFormat="1" ht="30">
      <c r="A1158" s="79" t="s">
        <v>617</v>
      </c>
      <c r="B1158" s="208" t="s">
        <v>14</v>
      </c>
      <c r="C1158" s="71" t="s">
        <v>77</v>
      </c>
      <c r="D1158" s="70" t="s">
        <v>209</v>
      </c>
      <c r="E1158" s="70" t="s">
        <v>120</v>
      </c>
      <c r="F1158" s="70" t="s">
        <v>130</v>
      </c>
      <c r="G1158" s="70" t="s">
        <v>261</v>
      </c>
      <c r="H1158" s="70" t="s">
        <v>618</v>
      </c>
      <c r="I1158" s="52">
        <v>1830</v>
      </c>
      <c r="J1158" s="52">
        <v>1816.8</v>
      </c>
      <c r="K1158" s="205">
        <v>99.27868852459015</v>
      </c>
    </row>
    <row r="1159" spans="1:13" s="215" customFormat="1" ht="15">
      <c r="A1159" s="81" t="s">
        <v>500</v>
      </c>
      <c r="B1159" s="208" t="s">
        <v>14</v>
      </c>
      <c r="C1159" s="71" t="s">
        <v>77</v>
      </c>
      <c r="D1159" s="70" t="s">
        <v>209</v>
      </c>
      <c r="E1159" s="70" t="s">
        <v>120</v>
      </c>
      <c r="F1159" s="70" t="s">
        <v>130</v>
      </c>
      <c r="G1159" s="70" t="s">
        <v>263</v>
      </c>
      <c r="H1159" s="70"/>
      <c r="I1159" s="52">
        <v>270</v>
      </c>
      <c r="J1159" s="52">
        <v>270</v>
      </c>
      <c r="K1159" s="205">
        <v>100</v>
      </c>
      <c r="L1159" s="193"/>
      <c r="M1159" s="193"/>
    </row>
    <row r="1160" spans="1:13" s="215" customFormat="1" ht="30">
      <c r="A1160" s="79" t="s">
        <v>617</v>
      </c>
      <c r="B1160" s="208" t="s">
        <v>14</v>
      </c>
      <c r="C1160" s="71" t="s">
        <v>77</v>
      </c>
      <c r="D1160" s="70" t="s">
        <v>209</v>
      </c>
      <c r="E1160" s="70" t="s">
        <v>120</v>
      </c>
      <c r="F1160" s="70" t="s">
        <v>130</v>
      </c>
      <c r="G1160" s="70" t="s">
        <v>263</v>
      </c>
      <c r="H1160" s="70" t="s">
        <v>618</v>
      </c>
      <c r="I1160" s="52">
        <v>270</v>
      </c>
      <c r="J1160" s="52">
        <v>270</v>
      </c>
      <c r="K1160" s="205">
        <v>100</v>
      </c>
      <c r="L1160" s="193"/>
      <c r="M1160" s="193"/>
    </row>
    <row r="1161" spans="1:11" ht="15">
      <c r="A1161" s="79" t="s">
        <v>501</v>
      </c>
      <c r="B1161" s="208" t="s">
        <v>14</v>
      </c>
      <c r="C1161" s="71" t="s">
        <v>77</v>
      </c>
      <c r="D1161" s="71" t="s">
        <v>209</v>
      </c>
      <c r="E1161" s="70" t="s">
        <v>120</v>
      </c>
      <c r="F1161" s="71" t="s">
        <v>130</v>
      </c>
      <c r="G1161" s="71" t="s">
        <v>793</v>
      </c>
      <c r="H1161" s="70"/>
      <c r="I1161" s="52">
        <v>18</v>
      </c>
      <c r="J1161" s="52">
        <v>18</v>
      </c>
      <c r="K1161" s="205">
        <v>100</v>
      </c>
    </row>
    <row r="1162" spans="1:11" ht="30">
      <c r="A1162" s="79" t="s">
        <v>617</v>
      </c>
      <c r="B1162" s="208" t="s">
        <v>14</v>
      </c>
      <c r="C1162" s="71" t="s">
        <v>77</v>
      </c>
      <c r="D1162" s="71" t="s">
        <v>209</v>
      </c>
      <c r="E1162" s="70" t="s">
        <v>120</v>
      </c>
      <c r="F1162" s="71" t="s">
        <v>130</v>
      </c>
      <c r="G1162" s="71" t="s">
        <v>793</v>
      </c>
      <c r="H1162" s="70" t="s">
        <v>618</v>
      </c>
      <c r="I1162" s="52">
        <v>18</v>
      </c>
      <c r="J1162" s="52">
        <v>18</v>
      </c>
      <c r="K1162" s="205">
        <v>100</v>
      </c>
    </row>
    <row r="1163" spans="1:11" ht="30">
      <c r="A1163" s="79" t="s">
        <v>639</v>
      </c>
      <c r="B1163" s="208">
        <v>119</v>
      </c>
      <c r="C1163" s="71" t="s">
        <v>77</v>
      </c>
      <c r="D1163" s="71" t="s">
        <v>209</v>
      </c>
      <c r="E1163" s="71" t="s">
        <v>120</v>
      </c>
      <c r="F1163" s="71" t="s">
        <v>130</v>
      </c>
      <c r="G1163" s="71" t="s">
        <v>794</v>
      </c>
      <c r="H1163" s="70"/>
      <c r="I1163" s="52">
        <v>7560.6</v>
      </c>
      <c r="J1163" s="52">
        <v>7560.6</v>
      </c>
      <c r="K1163" s="205">
        <v>100</v>
      </c>
    </row>
    <row r="1164" spans="1:11" ht="30">
      <c r="A1164" s="79" t="s">
        <v>617</v>
      </c>
      <c r="B1164" s="208">
        <v>119</v>
      </c>
      <c r="C1164" s="71" t="s">
        <v>77</v>
      </c>
      <c r="D1164" s="71" t="s">
        <v>209</v>
      </c>
      <c r="E1164" s="71" t="s">
        <v>120</v>
      </c>
      <c r="F1164" s="71" t="s">
        <v>130</v>
      </c>
      <c r="G1164" s="71" t="s">
        <v>794</v>
      </c>
      <c r="H1164" s="70" t="s">
        <v>618</v>
      </c>
      <c r="I1164" s="52">
        <v>7560.6</v>
      </c>
      <c r="J1164" s="52">
        <v>7560.6</v>
      </c>
      <c r="K1164" s="205">
        <v>100</v>
      </c>
    </row>
    <row r="1165" spans="1:11" ht="15">
      <c r="A1165" s="95" t="s">
        <v>78</v>
      </c>
      <c r="B1165" s="204" t="s">
        <v>14</v>
      </c>
      <c r="C1165" s="66" t="s">
        <v>79</v>
      </c>
      <c r="D1165" s="66"/>
      <c r="E1165" s="66"/>
      <c r="F1165" s="66"/>
      <c r="G1165" s="66"/>
      <c r="H1165" s="49"/>
      <c r="I1165" s="22">
        <v>19985.4</v>
      </c>
      <c r="J1165" s="22">
        <v>19857.4</v>
      </c>
      <c r="K1165" s="205">
        <v>99.35953245869484</v>
      </c>
    </row>
    <row r="1166" spans="1:11" ht="33.75" customHeight="1">
      <c r="A1166" s="95" t="s">
        <v>208</v>
      </c>
      <c r="B1166" s="204" t="s">
        <v>14</v>
      </c>
      <c r="C1166" s="66" t="s">
        <v>79</v>
      </c>
      <c r="D1166" s="66" t="s">
        <v>209</v>
      </c>
      <c r="E1166" s="66" t="s">
        <v>131</v>
      </c>
      <c r="F1166" s="66" t="s">
        <v>132</v>
      </c>
      <c r="G1166" s="66" t="s">
        <v>133</v>
      </c>
      <c r="H1166" s="49"/>
      <c r="I1166" s="22">
        <v>792</v>
      </c>
      <c r="J1166" s="22">
        <v>683.3</v>
      </c>
      <c r="K1166" s="205">
        <v>86.27525252525253</v>
      </c>
    </row>
    <row r="1167" spans="1:11" ht="42.75" hidden="1">
      <c r="A1167" s="95" t="s">
        <v>473</v>
      </c>
      <c r="B1167" s="204" t="s">
        <v>14</v>
      </c>
      <c r="C1167" s="66" t="s">
        <v>79</v>
      </c>
      <c r="D1167" s="49" t="s">
        <v>209</v>
      </c>
      <c r="E1167" s="49" t="s">
        <v>115</v>
      </c>
      <c r="F1167" s="49" t="s">
        <v>132</v>
      </c>
      <c r="G1167" s="49" t="s">
        <v>133</v>
      </c>
      <c r="H1167" s="49"/>
      <c r="I1167" s="22">
        <v>0</v>
      </c>
      <c r="J1167" s="22">
        <v>0</v>
      </c>
      <c r="K1167" s="205" t="e">
        <v>#DIV/0!</v>
      </c>
    </row>
    <row r="1168" spans="1:11" s="215" customFormat="1" ht="28.5" hidden="1">
      <c r="A1168" s="95" t="s">
        <v>239</v>
      </c>
      <c r="B1168" s="204" t="s">
        <v>14</v>
      </c>
      <c r="C1168" s="66" t="s">
        <v>79</v>
      </c>
      <c r="D1168" s="49" t="s">
        <v>209</v>
      </c>
      <c r="E1168" s="49" t="s">
        <v>115</v>
      </c>
      <c r="F1168" s="49" t="s">
        <v>157</v>
      </c>
      <c r="G1168" s="49" t="s">
        <v>133</v>
      </c>
      <c r="H1168" s="49"/>
      <c r="I1168" s="22">
        <v>0</v>
      </c>
      <c r="J1168" s="22">
        <v>0</v>
      </c>
      <c r="K1168" s="205" t="e">
        <v>#DIV/0!</v>
      </c>
    </row>
    <row r="1169" spans="1:11" ht="15" hidden="1">
      <c r="A1169" s="79" t="s">
        <v>234</v>
      </c>
      <c r="B1169" s="208" t="s">
        <v>14</v>
      </c>
      <c r="C1169" s="71" t="s">
        <v>79</v>
      </c>
      <c r="D1169" s="70" t="s">
        <v>209</v>
      </c>
      <c r="E1169" s="70" t="s">
        <v>115</v>
      </c>
      <c r="F1169" s="70" t="s">
        <v>157</v>
      </c>
      <c r="G1169" s="70" t="s">
        <v>235</v>
      </c>
      <c r="H1169" s="49"/>
      <c r="I1169" s="52">
        <v>0</v>
      </c>
      <c r="J1169" s="52">
        <v>0</v>
      </c>
      <c r="K1169" s="205" t="e">
        <v>#DIV/0!</v>
      </c>
    </row>
    <row r="1170" spans="1:11" ht="30" hidden="1">
      <c r="A1170" s="79" t="s">
        <v>617</v>
      </c>
      <c r="B1170" s="208" t="s">
        <v>14</v>
      </c>
      <c r="C1170" s="71" t="s">
        <v>79</v>
      </c>
      <c r="D1170" s="70" t="s">
        <v>209</v>
      </c>
      <c r="E1170" s="70" t="s">
        <v>115</v>
      </c>
      <c r="F1170" s="70" t="s">
        <v>157</v>
      </c>
      <c r="G1170" s="70" t="s">
        <v>235</v>
      </c>
      <c r="H1170" s="70" t="s">
        <v>618</v>
      </c>
      <c r="I1170" s="52"/>
      <c r="J1170" s="52"/>
      <c r="K1170" s="205" t="e">
        <v>#DIV/0!</v>
      </c>
    </row>
    <row r="1171" spans="1:13" ht="28.5" hidden="1">
      <c r="A1171" s="95" t="s">
        <v>474</v>
      </c>
      <c r="B1171" s="204" t="s">
        <v>14</v>
      </c>
      <c r="C1171" s="66" t="s">
        <v>79</v>
      </c>
      <c r="D1171" s="49" t="s">
        <v>209</v>
      </c>
      <c r="E1171" s="49" t="s">
        <v>117</v>
      </c>
      <c r="F1171" s="49" t="s">
        <v>132</v>
      </c>
      <c r="G1171" s="49" t="s">
        <v>133</v>
      </c>
      <c r="H1171" s="49"/>
      <c r="I1171" s="22">
        <v>0</v>
      </c>
      <c r="J1171" s="22">
        <v>0</v>
      </c>
      <c r="K1171" s="205" t="e">
        <v>#DIV/0!</v>
      </c>
      <c r="L1171" s="206"/>
      <c r="M1171" s="206"/>
    </row>
    <row r="1172" spans="1:11" s="215" customFormat="1" ht="28.5" hidden="1">
      <c r="A1172" s="95" t="s">
        <v>739</v>
      </c>
      <c r="B1172" s="204" t="s">
        <v>14</v>
      </c>
      <c r="C1172" s="66" t="s">
        <v>79</v>
      </c>
      <c r="D1172" s="49" t="s">
        <v>209</v>
      </c>
      <c r="E1172" s="49" t="s">
        <v>117</v>
      </c>
      <c r="F1172" s="49" t="s">
        <v>143</v>
      </c>
      <c r="G1172" s="49" t="s">
        <v>133</v>
      </c>
      <c r="H1172" s="49"/>
      <c r="I1172" s="22">
        <v>0</v>
      </c>
      <c r="J1172" s="22">
        <v>0</v>
      </c>
      <c r="K1172" s="205" t="e">
        <v>#DIV/0!</v>
      </c>
    </row>
    <row r="1173" spans="1:13" s="206" customFormat="1" ht="30" hidden="1">
      <c r="A1173" s="79" t="s">
        <v>248</v>
      </c>
      <c r="B1173" s="208" t="s">
        <v>14</v>
      </c>
      <c r="C1173" s="71" t="s">
        <v>79</v>
      </c>
      <c r="D1173" s="70" t="s">
        <v>209</v>
      </c>
      <c r="E1173" s="70" t="s">
        <v>117</v>
      </c>
      <c r="F1173" s="70" t="s">
        <v>143</v>
      </c>
      <c r="G1173" s="70" t="s">
        <v>249</v>
      </c>
      <c r="H1173" s="49"/>
      <c r="I1173" s="52">
        <v>0</v>
      </c>
      <c r="J1173" s="52">
        <v>0</v>
      </c>
      <c r="K1173" s="205" t="e">
        <v>#DIV/0!</v>
      </c>
      <c r="L1173" s="193"/>
      <c r="M1173" s="193"/>
    </row>
    <row r="1174" spans="1:13" ht="30" hidden="1">
      <c r="A1174" s="79" t="s">
        <v>617</v>
      </c>
      <c r="B1174" s="208" t="s">
        <v>14</v>
      </c>
      <c r="C1174" s="71" t="s">
        <v>79</v>
      </c>
      <c r="D1174" s="70" t="s">
        <v>209</v>
      </c>
      <c r="E1174" s="70" t="s">
        <v>117</v>
      </c>
      <c r="F1174" s="70" t="s">
        <v>143</v>
      </c>
      <c r="G1174" s="70" t="s">
        <v>249</v>
      </c>
      <c r="H1174" s="70" t="s">
        <v>618</v>
      </c>
      <c r="I1174" s="213"/>
      <c r="J1174" s="213"/>
      <c r="K1174" s="205" t="e">
        <v>#DIV/0!</v>
      </c>
      <c r="L1174" s="215"/>
      <c r="M1174" s="215"/>
    </row>
    <row r="1175" spans="1:11" ht="28.5">
      <c r="A1175" s="92" t="s">
        <v>252</v>
      </c>
      <c r="B1175" s="204" t="s">
        <v>14</v>
      </c>
      <c r="C1175" s="66" t="s">
        <v>79</v>
      </c>
      <c r="D1175" s="49" t="s">
        <v>209</v>
      </c>
      <c r="E1175" s="49" t="s">
        <v>118</v>
      </c>
      <c r="F1175" s="49" t="s">
        <v>132</v>
      </c>
      <c r="G1175" s="49" t="s">
        <v>133</v>
      </c>
      <c r="H1175" s="49"/>
      <c r="I1175" s="22">
        <v>292</v>
      </c>
      <c r="J1175" s="22">
        <v>236.4</v>
      </c>
      <c r="K1175" s="205">
        <v>80.95890410958904</v>
      </c>
    </row>
    <row r="1176" spans="1:11" s="215" customFormat="1" ht="30" customHeight="1">
      <c r="A1176" s="93" t="s">
        <v>253</v>
      </c>
      <c r="B1176" s="204" t="s">
        <v>14</v>
      </c>
      <c r="C1176" s="66" t="s">
        <v>79</v>
      </c>
      <c r="D1176" s="49" t="s">
        <v>209</v>
      </c>
      <c r="E1176" s="49" t="s">
        <v>118</v>
      </c>
      <c r="F1176" s="49" t="s">
        <v>130</v>
      </c>
      <c r="G1176" s="49" t="s">
        <v>133</v>
      </c>
      <c r="H1176" s="49"/>
      <c r="I1176" s="22">
        <v>292</v>
      </c>
      <c r="J1176" s="22">
        <v>236.4</v>
      </c>
      <c r="K1176" s="205">
        <v>80.95890410958904</v>
      </c>
    </row>
    <row r="1177" spans="1:11" ht="15">
      <c r="A1177" s="81" t="s">
        <v>853</v>
      </c>
      <c r="B1177" s="208" t="s">
        <v>14</v>
      </c>
      <c r="C1177" s="71" t="s">
        <v>79</v>
      </c>
      <c r="D1177" s="70" t="s">
        <v>209</v>
      </c>
      <c r="E1177" s="70" t="s">
        <v>118</v>
      </c>
      <c r="F1177" s="70" t="s">
        <v>130</v>
      </c>
      <c r="G1177" s="70" t="s">
        <v>254</v>
      </c>
      <c r="H1177" s="70"/>
      <c r="I1177" s="52">
        <v>170</v>
      </c>
      <c r="J1177" s="52">
        <v>123.7</v>
      </c>
      <c r="K1177" s="205">
        <v>72.76470588235294</v>
      </c>
    </row>
    <row r="1178" spans="1:11" ht="15">
      <c r="A1178" s="79" t="s">
        <v>612</v>
      </c>
      <c r="B1178" s="208" t="s">
        <v>14</v>
      </c>
      <c r="C1178" s="71" t="s">
        <v>79</v>
      </c>
      <c r="D1178" s="70" t="s">
        <v>209</v>
      </c>
      <c r="E1178" s="70" t="s">
        <v>118</v>
      </c>
      <c r="F1178" s="70" t="s">
        <v>130</v>
      </c>
      <c r="G1178" s="70" t="s">
        <v>254</v>
      </c>
      <c r="H1178" s="70" t="s">
        <v>611</v>
      </c>
      <c r="I1178" s="52">
        <v>132.8</v>
      </c>
      <c r="J1178" s="52">
        <v>123.7</v>
      </c>
      <c r="K1178" s="205">
        <v>93.14759036144578</v>
      </c>
    </row>
    <row r="1179" spans="1:13" ht="30" hidden="1">
      <c r="A1179" s="79" t="s">
        <v>617</v>
      </c>
      <c r="B1179" s="208" t="s">
        <v>14</v>
      </c>
      <c r="C1179" s="71" t="s">
        <v>79</v>
      </c>
      <c r="D1179" s="70" t="s">
        <v>209</v>
      </c>
      <c r="E1179" s="70" t="s">
        <v>118</v>
      </c>
      <c r="F1179" s="70" t="s">
        <v>130</v>
      </c>
      <c r="G1179" s="70" t="s">
        <v>254</v>
      </c>
      <c r="H1179" s="70" t="s">
        <v>618</v>
      </c>
      <c r="I1179" s="52">
        <v>37.2</v>
      </c>
      <c r="J1179" s="52"/>
      <c r="K1179" s="205">
        <v>0</v>
      </c>
      <c r="L1179" s="206"/>
      <c r="M1179" s="206"/>
    </row>
    <row r="1180" spans="1:13" ht="30">
      <c r="A1180" s="11" t="s">
        <v>710</v>
      </c>
      <c r="B1180" s="208">
        <v>119</v>
      </c>
      <c r="C1180" s="71" t="s">
        <v>79</v>
      </c>
      <c r="D1180" s="70" t="s">
        <v>209</v>
      </c>
      <c r="E1180" s="70" t="s">
        <v>118</v>
      </c>
      <c r="F1180" s="70" t="s">
        <v>130</v>
      </c>
      <c r="G1180" s="70" t="s">
        <v>755</v>
      </c>
      <c r="H1180" s="70"/>
      <c r="I1180" s="52">
        <v>122</v>
      </c>
      <c r="J1180" s="52">
        <v>112.7</v>
      </c>
      <c r="K1180" s="205">
        <v>92.37704918032787</v>
      </c>
      <c r="L1180" s="206"/>
      <c r="M1180" s="206"/>
    </row>
    <row r="1181" spans="1:13" ht="30">
      <c r="A1181" s="79" t="s">
        <v>617</v>
      </c>
      <c r="B1181" s="208">
        <v>119</v>
      </c>
      <c r="C1181" s="71" t="s">
        <v>79</v>
      </c>
      <c r="D1181" s="70" t="s">
        <v>209</v>
      </c>
      <c r="E1181" s="70" t="s">
        <v>118</v>
      </c>
      <c r="F1181" s="70" t="s">
        <v>130</v>
      </c>
      <c r="G1181" s="70" t="s">
        <v>755</v>
      </c>
      <c r="H1181" s="70" t="s">
        <v>618</v>
      </c>
      <c r="I1181" s="52">
        <v>122</v>
      </c>
      <c r="J1181" s="52">
        <v>112.7</v>
      </c>
      <c r="K1181" s="205">
        <v>92.37704918032787</v>
      </c>
      <c r="L1181" s="206"/>
      <c r="M1181" s="206"/>
    </row>
    <row r="1182" spans="1:11" ht="28.5" hidden="1">
      <c r="A1182" s="92" t="s">
        <v>256</v>
      </c>
      <c r="B1182" s="204" t="s">
        <v>14</v>
      </c>
      <c r="C1182" s="66" t="s">
        <v>79</v>
      </c>
      <c r="D1182" s="49" t="s">
        <v>209</v>
      </c>
      <c r="E1182" s="49" t="s">
        <v>120</v>
      </c>
      <c r="F1182" s="49" t="s">
        <v>132</v>
      </c>
      <c r="G1182" s="49" t="s">
        <v>133</v>
      </c>
      <c r="H1182" s="49"/>
      <c r="I1182" s="22">
        <v>0</v>
      </c>
      <c r="J1182" s="22">
        <v>0</v>
      </c>
      <c r="K1182" s="205" t="e">
        <v>#DIV/0!</v>
      </c>
    </row>
    <row r="1183" spans="1:13" s="206" customFormat="1" ht="28.5" hidden="1">
      <c r="A1183" s="93" t="s">
        <v>257</v>
      </c>
      <c r="B1183" s="204" t="s">
        <v>14</v>
      </c>
      <c r="C1183" s="66" t="s">
        <v>79</v>
      </c>
      <c r="D1183" s="49" t="s">
        <v>209</v>
      </c>
      <c r="E1183" s="49" t="s">
        <v>120</v>
      </c>
      <c r="F1183" s="49" t="s">
        <v>130</v>
      </c>
      <c r="G1183" s="49" t="s">
        <v>133</v>
      </c>
      <c r="H1183" s="49"/>
      <c r="I1183" s="22">
        <v>0</v>
      </c>
      <c r="J1183" s="22">
        <v>0</v>
      </c>
      <c r="K1183" s="205" t="e">
        <v>#DIV/0!</v>
      </c>
      <c r="L1183" s="215"/>
      <c r="M1183" s="215"/>
    </row>
    <row r="1184" spans="1:11" ht="30" hidden="1">
      <c r="A1184" s="81" t="s">
        <v>258</v>
      </c>
      <c r="B1184" s="208" t="s">
        <v>14</v>
      </c>
      <c r="C1184" s="71" t="s">
        <v>79</v>
      </c>
      <c r="D1184" s="70" t="s">
        <v>209</v>
      </c>
      <c r="E1184" s="70" t="s">
        <v>120</v>
      </c>
      <c r="F1184" s="70" t="s">
        <v>130</v>
      </c>
      <c r="G1184" s="70" t="s">
        <v>259</v>
      </c>
      <c r="H1184" s="70"/>
      <c r="I1184" s="52">
        <v>0</v>
      </c>
      <c r="J1184" s="52">
        <v>0</v>
      </c>
      <c r="K1184" s="205" t="e">
        <v>#DIV/0!</v>
      </c>
    </row>
    <row r="1185" spans="1:11" ht="30" hidden="1">
      <c r="A1185" s="79" t="s">
        <v>617</v>
      </c>
      <c r="B1185" s="208" t="s">
        <v>14</v>
      </c>
      <c r="C1185" s="71" t="s">
        <v>79</v>
      </c>
      <c r="D1185" s="70" t="s">
        <v>209</v>
      </c>
      <c r="E1185" s="70" t="s">
        <v>120</v>
      </c>
      <c r="F1185" s="70" t="s">
        <v>130</v>
      </c>
      <c r="G1185" s="70" t="s">
        <v>259</v>
      </c>
      <c r="H1185" s="70" t="s">
        <v>618</v>
      </c>
      <c r="I1185" s="52"/>
      <c r="J1185" s="88"/>
      <c r="K1185" s="205" t="e">
        <v>#DIV/0!</v>
      </c>
    </row>
    <row r="1186" spans="1:11" ht="15" hidden="1">
      <c r="A1186" s="81" t="s">
        <v>499</v>
      </c>
      <c r="B1186" s="208" t="s">
        <v>14</v>
      </c>
      <c r="C1186" s="71" t="s">
        <v>79</v>
      </c>
      <c r="D1186" s="70" t="s">
        <v>209</v>
      </c>
      <c r="E1186" s="70" t="s">
        <v>120</v>
      </c>
      <c r="F1186" s="70" t="s">
        <v>130</v>
      </c>
      <c r="G1186" s="70" t="s">
        <v>261</v>
      </c>
      <c r="H1186" s="70"/>
      <c r="I1186" s="52">
        <v>0</v>
      </c>
      <c r="J1186" s="52">
        <v>0</v>
      </c>
      <c r="K1186" s="205" t="e">
        <v>#DIV/0!</v>
      </c>
    </row>
    <row r="1187" spans="1:11" ht="30" hidden="1">
      <c r="A1187" s="79" t="s">
        <v>617</v>
      </c>
      <c r="B1187" s="208" t="s">
        <v>14</v>
      </c>
      <c r="C1187" s="71" t="s">
        <v>79</v>
      </c>
      <c r="D1187" s="70" t="s">
        <v>209</v>
      </c>
      <c r="E1187" s="70" t="s">
        <v>120</v>
      </c>
      <c r="F1187" s="70" t="s">
        <v>130</v>
      </c>
      <c r="G1187" s="70" t="s">
        <v>261</v>
      </c>
      <c r="H1187" s="70" t="s">
        <v>618</v>
      </c>
      <c r="I1187" s="52"/>
      <c r="J1187" s="194"/>
      <c r="K1187" s="205" t="e">
        <v>#DIV/0!</v>
      </c>
    </row>
    <row r="1188" spans="1:11" ht="15" hidden="1">
      <c r="A1188" s="81" t="s">
        <v>500</v>
      </c>
      <c r="B1188" s="208" t="s">
        <v>14</v>
      </c>
      <c r="C1188" s="71" t="s">
        <v>79</v>
      </c>
      <c r="D1188" s="70" t="s">
        <v>209</v>
      </c>
      <c r="E1188" s="70" t="s">
        <v>120</v>
      </c>
      <c r="F1188" s="70" t="s">
        <v>130</v>
      </c>
      <c r="G1188" s="70" t="s">
        <v>263</v>
      </c>
      <c r="H1188" s="70"/>
      <c r="I1188" s="52">
        <v>0</v>
      </c>
      <c r="J1188" s="52">
        <v>0</v>
      </c>
      <c r="K1188" s="205" t="e">
        <v>#DIV/0!</v>
      </c>
    </row>
    <row r="1189" spans="1:11" ht="30" hidden="1">
      <c r="A1189" s="79" t="s">
        <v>617</v>
      </c>
      <c r="B1189" s="208" t="s">
        <v>14</v>
      </c>
      <c r="C1189" s="71" t="s">
        <v>79</v>
      </c>
      <c r="D1189" s="70" t="s">
        <v>209</v>
      </c>
      <c r="E1189" s="70" t="s">
        <v>120</v>
      </c>
      <c r="F1189" s="70" t="s">
        <v>130</v>
      </c>
      <c r="G1189" s="70" t="s">
        <v>263</v>
      </c>
      <c r="H1189" s="70" t="s">
        <v>618</v>
      </c>
      <c r="I1189" s="52"/>
      <c r="J1189" s="194"/>
      <c r="K1189" s="205" t="e">
        <v>#DIV/0!</v>
      </c>
    </row>
    <row r="1190" spans="1:11" ht="42.75">
      <c r="A1190" s="92" t="s">
        <v>265</v>
      </c>
      <c r="B1190" s="204" t="s">
        <v>14</v>
      </c>
      <c r="C1190" s="66" t="s">
        <v>79</v>
      </c>
      <c r="D1190" s="49" t="s">
        <v>209</v>
      </c>
      <c r="E1190" s="49" t="s">
        <v>236</v>
      </c>
      <c r="F1190" s="49" t="s">
        <v>132</v>
      </c>
      <c r="G1190" s="49" t="s">
        <v>133</v>
      </c>
      <c r="H1190" s="49"/>
      <c r="I1190" s="22">
        <v>500</v>
      </c>
      <c r="J1190" s="22">
        <v>446.9</v>
      </c>
      <c r="K1190" s="205">
        <v>89.38</v>
      </c>
    </row>
    <row r="1191" spans="1:11" s="215" customFormat="1" ht="28.5">
      <c r="A1191" s="93" t="s">
        <v>267</v>
      </c>
      <c r="B1191" s="204" t="s">
        <v>14</v>
      </c>
      <c r="C1191" s="66" t="s">
        <v>79</v>
      </c>
      <c r="D1191" s="66" t="s">
        <v>209</v>
      </c>
      <c r="E1191" s="66" t="s">
        <v>236</v>
      </c>
      <c r="F1191" s="49" t="s">
        <v>130</v>
      </c>
      <c r="G1191" s="49" t="s">
        <v>133</v>
      </c>
      <c r="H1191" s="49"/>
      <c r="I1191" s="22">
        <v>500</v>
      </c>
      <c r="J1191" s="22">
        <v>446.9</v>
      </c>
      <c r="K1191" s="205">
        <v>89.38</v>
      </c>
    </row>
    <row r="1192" spans="1:11" ht="15">
      <c r="A1192" s="81" t="s">
        <v>268</v>
      </c>
      <c r="B1192" s="208" t="s">
        <v>14</v>
      </c>
      <c r="C1192" s="71" t="s">
        <v>79</v>
      </c>
      <c r="D1192" s="71" t="s">
        <v>209</v>
      </c>
      <c r="E1192" s="71" t="s">
        <v>236</v>
      </c>
      <c r="F1192" s="70" t="s">
        <v>130</v>
      </c>
      <c r="G1192" s="71" t="s">
        <v>269</v>
      </c>
      <c r="H1192" s="70"/>
      <c r="I1192" s="52">
        <v>300</v>
      </c>
      <c r="J1192" s="52">
        <v>299.9</v>
      </c>
      <c r="K1192" s="205">
        <v>99.96666666666665</v>
      </c>
    </row>
    <row r="1193" spans="1:11" ht="15" hidden="1">
      <c r="A1193" s="81" t="s">
        <v>612</v>
      </c>
      <c r="B1193" s="208" t="s">
        <v>14</v>
      </c>
      <c r="C1193" s="71" t="s">
        <v>79</v>
      </c>
      <c r="D1193" s="71" t="s">
        <v>209</v>
      </c>
      <c r="E1193" s="71" t="s">
        <v>236</v>
      </c>
      <c r="F1193" s="70" t="s">
        <v>130</v>
      </c>
      <c r="G1193" s="71" t="s">
        <v>269</v>
      </c>
      <c r="H1193" s="70" t="s">
        <v>611</v>
      </c>
      <c r="I1193" s="52"/>
      <c r="J1193" s="52"/>
      <c r="K1193" s="205" t="e">
        <v>#DIV/0!</v>
      </c>
    </row>
    <row r="1194" spans="1:11" ht="30">
      <c r="A1194" s="79" t="s">
        <v>617</v>
      </c>
      <c r="B1194" s="208" t="s">
        <v>14</v>
      </c>
      <c r="C1194" s="71" t="s">
        <v>79</v>
      </c>
      <c r="D1194" s="71" t="s">
        <v>209</v>
      </c>
      <c r="E1194" s="71" t="s">
        <v>236</v>
      </c>
      <c r="F1194" s="70" t="s">
        <v>130</v>
      </c>
      <c r="G1194" s="71" t="s">
        <v>269</v>
      </c>
      <c r="H1194" s="70" t="s">
        <v>618</v>
      </c>
      <c r="I1194" s="52">
        <v>300</v>
      </c>
      <c r="J1194" s="52">
        <v>299.9</v>
      </c>
      <c r="K1194" s="205">
        <v>99.96666666666665</v>
      </c>
    </row>
    <row r="1195" spans="1:11" ht="30">
      <c r="A1195" s="79" t="s">
        <v>796</v>
      </c>
      <c r="B1195" s="208" t="s">
        <v>14</v>
      </c>
      <c r="C1195" s="71" t="s">
        <v>79</v>
      </c>
      <c r="D1195" s="71" t="s">
        <v>209</v>
      </c>
      <c r="E1195" s="71" t="s">
        <v>236</v>
      </c>
      <c r="F1195" s="70" t="s">
        <v>130</v>
      </c>
      <c r="G1195" s="71" t="s">
        <v>789</v>
      </c>
      <c r="H1195" s="70"/>
      <c r="I1195" s="52">
        <v>200</v>
      </c>
      <c r="J1195" s="52">
        <v>147</v>
      </c>
      <c r="K1195" s="205">
        <v>73.5</v>
      </c>
    </row>
    <row r="1196" spans="1:11" ht="15">
      <c r="A1196" s="79" t="s">
        <v>612</v>
      </c>
      <c r="B1196" s="208" t="s">
        <v>14</v>
      </c>
      <c r="C1196" s="71" t="s">
        <v>79</v>
      </c>
      <c r="D1196" s="71" t="s">
        <v>209</v>
      </c>
      <c r="E1196" s="71" t="s">
        <v>236</v>
      </c>
      <c r="F1196" s="70" t="s">
        <v>130</v>
      </c>
      <c r="G1196" s="71" t="s">
        <v>789</v>
      </c>
      <c r="H1196" s="70" t="s">
        <v>611</v>
      </c>
      <c r="I1196" s="52">
        <v>147</v>
      </c>
      <c r="J1196" s="52">
        <v>147</v>
      </c>
      <c r="K1196" s="205">
        <v>100</v>
      </c>
    </row>
    <row r="1197" spans="1:11" ht="30" hidden="1">
      <c r="A1197" s="79" t="s">
        <v>617</v>
      </c>
      <c r="B1197" s="208" t="s">
        <v>14</v>
      </c>
      <c r="C1197" s="71" t="s">
        <v>79</v>
      </c>
      <c r="D1197" s="71" t="s">
        <v>209</v>
      </c>
      <c r="E1197" s="71" t="s">
        <v>236</v>
      </c>
      <c r="F1197" s="70" t="s">
        <v>130</v>
      </c>
      <c r="G1197" s="71" t="s">
        <v>789</v>
      </c>
      <c r="H1197" s="70" t="s">
        <v>618</v>
      </c>
      <c r="I1197" s="52">
        <v>53</v>
      </c>
      <c r="J1197" s="52"/>
      <c r="K1197" s="205">
        <v>0</v>
      </c>
    </row>
    <row r="1198" spans="1:11" ht="15">
      <c r="A1198" s="95" t="s">
        <v>418</v>
      </c>
      <c r="B1198" s="204" t="s">
        <v>14</v>
      </c>
      <c r="C1198" s="66" t="s">
        <v>79</v>
      </c>
      <c r="D1198" s="66" t="s">
        <v>419</v>
      </c>
      <c r="E1198" s="66" t="s">
        <v>131</v>
      </c>
      <c r="F1198" s="66" t="s">
        <v>132</v>
      </c>
      <c r="G1198" s="66" t="s">
        <v>133</v>
      </c>
      <c r="H1198" s="65"/>
      <c r="I1198" s="22">
        <v>19193.4</v>
      </c>
      <c r="J1198" s="22">
        <v>19174.100000000002</v>
      </c>
      <c r="K1198" s="205">
        <v>99.89944460074817</v>
      </c>
    </row>
    <row r="1199" spans="1:11" ht="15">
      <c r="A1199" s="92" t="s">
        <v>387</v>
      </c>
      <c r="B1199" s="204" t="s">
        <v>14</v>
      </c>
      <c r="C1199" s="66" t="s">
        <v>79</v>
      </c>
      <c r="D1199" s="49" t="s">
        <v>419</v>
      </c>
      <c r="E1199" s="49" t="s">
        <v>315</v>
      </c>
      <c r="F1199" s="49" t="s">
        <v>132</v>
      </c>
      <c r="G1199" s="49" t="s">
        <v>133</v>
      </c>
      <c r="H1199" s="49"/>
      <c r="I1199" s="22">
        <v>19193.4</v>
      </c>
      <c r="J1199" s="22">
        <v>19174.100000000002</v>
      </c>
      <c r="K1199" s="205">
        <v>99.89944460074817</v>
      </c>
    </row>
    <row r="1200" spans="1:11" s="215" customFormat="1" ht="14.25">
      <c r="A1200" s="92" t="s">
        <v>387</v>
      </c>
      <c r="B1200" s="204" t="s">
        <v>14</v>
      </c>
      <c r="C1200" s="66" t="s">
        <v>79</v>
      </c>
      <c r="D1200" s="49" t="s">
        <v>419</v>
      </c>
      <c r="E1200" s="49" t="s">
        <v>315</v>
      </c>
      <c r="F1200" s="49" t="s">
        <v>130</v>
      </c>
      <c r="G1200" s="49" t="s">
        <v>133</v>
      </c>
      <c r="H1200" s="49"/>
      <c r="I1200" s="22">
        <v>19193.4</v>
      </c>
      <c r="J1200" s="22">
        <v>19174.100000000002</v>
      </c>
      <c r="K1200" s="205">
        <v>99.89944460074817</v>
      </c>
    </row>
    <row r="1201" spans="1:11" ht="15">
      <c r="A1201" s="79" t="s">
        <v>173</v>
      </c>
      <c r="B1201" s="208" t="s">
        <v>14</v>
      </c>
      <c r="C1201" s="71" t="s">
        <v>79</v>
      </c>
      <c r="D1201" s="70" t="s">
        <v>419</v>
      </c>
      <c r="E1201" s="70" t="s">
        <v>315</v>
      </c>
      <c r="F1201" s="70" t="s">
        <v>130</v>
      </c>
      <c r="G1201" s="71" t="s">
        <v>174</v>
      </c>
      <c r="H1201" s="86"/>
      <c r="I1201" s="52">
        <v>19039</v>
      </c>
      <c r="J1201" s="52">
        <v>19019.7</v>
      </c>
      <c r="K1201" s="205">
        <v>99.8986291296812</v>
      </c>
    </row>
    <row r="1202" spans="1:11" ht="45">
      <c r="A1202" s="81" t="s">
        <v>609</v>
      </c>
      <c r="B1202" s="208" t="s">
        <v>14</v>
      </c>
      <c r="C1202" s="71" t="s">
        <v>79</v>
      </c>
      <c r="D1202" s="70" t="s">
        <v>419</v>
      </c>
      <c r="E1202" s="70" t="s">
        <v>315</v>
      </c>
      <c r="F1202" s="70" t="s">
        <v>130</v>
      </c>
      <c r="G1202" s="71" t="s">
        <v>174</v>
      </c>
      <c r="H1202" s="86">
        <v>100</v>
      </c>
      <c r="I1202" s="52">
        <v>18692</v>
      </c>
      <c r="J1202" s="52">
        <v>18692</v>
      </c>
      <c r="K1202" s="205">
        <v>100</v>
      </c>
    </row>
    <row r="1203" spans="1:11" ht="15">
      <c r="A1203" s="81" t="s">
        <v>612</v>
      </c>
      <c r="B1203" s="208" t="s">
        <v>14</v>
      </c>
      <c r="C1203" s="71" t="s">
        <v>79</v>
      </c>
      <c r="D1203" s="70" t="s">
        <v>419</v>
      </c>
      <c r="E1203" s="70" t="s">
        <v>315</v>
      </c>
      <c r="F1203" s="70" t="s">
        <v>130</v>
      </c>
      <c r="G1203" s="71" t="s">
        <v>174</v>
      </c>
      <c r="H1203" s="86">
        <v>200</v>
      </c>
      <c r="I1203" s="52">
        <v>345</v>
      </c>
      <c r="J1203" s="52">
        <v>327.7</v>
      </c>
      <c r="K1203" s="205">
        <v>94.9855072463768</v>
      </c>
    </row>
    <row r="1204" spans="1:11" ht="15" hidden="1">
      <c r="A1204" s="81" t="s">
        <v>613</v>
      </c>
      <c r="B1204" s="208" t="s">
        <v>14</v>
      </c>
      <c r="C1204" s="71" t="s">
        <v>79</v>
      </c>
      <c r="D1204" s="70" t="s">
        <v>419</v>
      </c>
      <c r="E1204" s="70" t="s">
        <v>315</v>
      </c>
      <c r="F1204" s="70" t="s">
        <v>130</v>
      </c>
      <c r="G1204" s="71" t="s">
        <v>174</v>
      </c>
      <c r="H1204" s="86">
        <v>800</v>
      </c>
      <c r="I1204" s="52">
        <v>2</v>
      </c>
      <c r="J1204" s="52"/>
      <c r="K1204" s="205">
        <v>0</v>
      </c>
    </row>
    <row r="1205" spans="1:11" ht="15" hidden="1">
      <c r="A1205" s="81" t="s">
        <v>357</v>
      </c>
      <c r="B1205" s="208" t="s">
        <v>14</v>
      </c>
      <c r="C1205" s="71" t="s">
        <v>79</v>
      </c>
      <c r="D1205" s="70" t="s">
        <v>419</v>
      </c>
      <c r="E1205" s="70" t="s">
        <v>315</v>
      </c>
      <c r="F1205" s="70" t="s">
        <v>130</v>
      </c>
      <c r="G1205" s="71" t="s">
        <v>358</v>
      </c>
      <c r="H1205" s="86"/>
      <c r="I1205" s="52">
        <v>0</v>
      </c>
      <c r="J1205" s="52">
        <v>0</v>
      </c>
      <c r="K1205" s="205" t="e">
        <v>#DIV/0!</v>
      </c>
    </row>
    <row r="1206" spans="1:11" ht="30" hidden="1">
      <c r="A1206" s="79" t="s">
        <v>617</v>
      </c>
      <c r="B1206" s="208" t="s">
        <v>14</v>
      </c>
      <c r="C1206" s="71" t="s">
        <v>79</v>
      </c>
      <c r="D1206" s="70" t="s">
        <v>419</v>
      </c>
      <c r="E1206" s="70" t="s">
        <v>315</v>
      </c>
      <c r="F1206" s="70" t="s">
        <v>130</v>
      </c>
      <c r="G1206" s="71" t="s">
        <v>358</v>
      </c>
      <c r="H1206" s="86">
        <v>600</v>
      </c>
      <c r="I1206" s="52"/>
      <c r="J1206" s="88">
        <v>0</v>
      </c>
      <c r="K1206" s="205" t="e">
        <v>#DIV/0!</v>
      </c>
    </row>
    <row r="1207" spans="1:11" ht="45">
      <c r="A1207" s="79" t="s">
        <v>900</v>
      </c>
      <c r="B1207" s="208" t="s">
        <v>14</v>
      </c>
      <c r="C1207" s="71" t="s">
        <v>79</v>
      </c>
      <c r="D1207" s="71" t="s">
        <v>419</v>
      </c>
      <c r="E1207" s="71" t="s">
        <v>315</v>
      </c>
      <c r="F1207" s="71" t="s">
        <v>130</v>
      </c>
      <c r="G1207" s="71" t="s">
        <v>893</v>
      </c>
      <c r="H1207" s="86"/>
      <c r="I1207" s="52">
        <v>154.4</v>
      </c>
      <c r="J1207" s="52">
        <v>154.4</v>
      </c>
      <c r="K1207" s="205">
        <v>100</v>
      </c>
    </row>
    <row r="1208" spans="1:11" ht="15">
      <c r="A1208" s="81" t="s">
        <v>612</v>
      </c>
      <c r="B1208" s="208" t="s">
        <v>14</v>
      </c>
      <c r="C1208" s="71" t="s">
        <v>79</v>
      </c>
      <c r="D1208" s="71" t="s">
        <v>419</v>
      </c>
      <c r="E1208" s="71" t="s">
        <v>315</v>
      </c>
      <c r="F1208" s="71" t="s">
        <v>130</v>
      </c>
      <c r="G1208" s="71" t="s">
        <v>893</v>
      </c>
      <c r="H1208" s="86">
        <v>200</v>
      </c>
      <c r="I1208" s="88">
        <v>154.4</v>
      </c>
      <c r="J1208" s="88">
        <v>154.4</v>
      </c>
      <c r="K1208" s="205">
        <v>100</v>
      </c>
    </row>
    <row r="1209" spans="1:11" ht="15">
      <c r="A1209" s="95" t="s">
        <v>84</v>
      </c>
      <c r="B1209" s="204">
        <v>119</v>
      </c>
      <c r="C1209" s="66" t="s">
        <v>85</v>
      </c>
      <c r="D1209" s="49"/>
      <c r="E1209" s="49"/>
      <c r="F1209" s="49"/>
      <c r="G1209" s="49"/>
      <c r="H1209" s="49"/>
      <c r="I1209" s="22">
        <v>45058.799999999996</v>
      </c>
      <c r="J1209" s="22">
        <v>44953.2</v>
      </c>
      <c r="K1209" s="205">
        <v>99.76563956430265</v>
      </c>
    </row>
    <row r="1210" spans="1:11" ht="15">
      <c r="A1210" s="95" t="s">
        <v>90</v>
      </c>
      <c r="B1210" s="204" t="s">
        <v>14</v>
      </c>
      <c r="C1210" s="66" t="s">
        <v>91</v>
      </c>
      <c r="D1210" s="49"/>
      <c r="E1210" s="49"/>
      <c r="F1210" s="49"/>
      <c r="G1210" s="49"/>
      <c r="H1210" s="49"/>
      <c r="I1210" s="22">
        <v>27884.999999999996</v>
      </c>
      <c r="J1210" s="22">
        <v>27779.4</v>
      </c>
      <c r="K1210" s="205">
        <v>99.62130177514794</v>
      </c>
    </row>
    <row r="1211" spans="1:11" ht="31.5" customHeight="1">
      <c r="A1211" s="95" t="s">
        <v>208</v>
      </c>
      <c r="B1211" s="204" t="s">
        <v>14</v>
      </c>
      <c r="C1211" s="66" t="s">
        <v>91</v>
      </c>
      <c r="D1211" s="49" t="s">
        <v>209</v>
      </c>
      <c r="E1211" s="49" t="s">
        <v>131</v>
      </c>
      <c r="F1211" s="49" t="s">
        <v>132</v>
      </c>
      <c r="G1211" s="49" t="s">
        <v>133</v>
      </c>
      <c r="H1211" s="49"/>
      <c r="I1211" s="22">
        <v>27884.999999999996</v>
      </c>
      <c r="J1211" s="22">
        <v>27779.4</v>
      </c>
      <c r="K1211" s="205">
        <v>99.62130177514794</v>
      </c>
    </row>
    <row r="1212" spans="1:13" ht="35.25" customHeight="1">
      <c r="A1212" s="92" t="s">
        <v>225</v>
      </c>
      <c r="B1212" s="204" t="s">
        <v>14</v>
      </c>
      <c r="C1212" s="66" t="s">
        <v>91</v>
      </c>
      <c r="D1212" s="49" t="s">
        <v>209</v>
      </c>
      <c r="E1212" s="49" t="s">
        <v>115</v>
      </c>
      <c r="F1212" s="49" t="s">
        <v>132</v>
      </c>
      <c r="G1212" s="49" t="s">
        <v>133</v>
      </c>
      <c r="H1212" s="49"/>
      <c r="I1212" s="22">
        <v>27884.999999999996</v>
      </c>
      <c r="J1212" s="22">
        <v>27779.4</v>
      </c>
      <c r="K1212" s="205">
        <v>99.62130177514794</v>
      </c>
      <c r="L1212" s="206"/>
      <c r="M1212" s="206"/>
    </row>
    <row r="1213" spans="1:13" s="215" customFormat="1" ht="28.5">
      <c r="A1213" s="95" t="s">
        <v>226</v>
      </c>
      <c r="B1213" s="204" t="s">
        <v>14</v>
      </c>
      <c r="C1213" s="66" t="s">
        <v>91</v>
      </c>
      <c r="D1213" s="66" t="s">
        <v>209</v>
      </c>
      <c r="E1213" s="66" t="s">
        <v>115</v>
      </c>
      <c r="F1213" s="66" t="s">
        <v>130</v>
      </c>
      <c r="G1213" s="66" t="s">
        <v>133</v>
      </c>
      <c r="H1213" s="49"/>
      <c r="I1213" s="22">
        <v>27884.999999999996</v>
      </c>
      <c r="J1213" s="22">
        <v>27779.4</v>
      </c>
      <c r="K1213" s="205">
        <v>99.62130177514794</v>
      </c>
      <c r="L1213" s="206"/>
      <c r="M1213" s="206"/>
    </row>
    <row r="1214" spans="1:13" s="206" customFormat="1" ht="90">
      <c r="A1214" s="81" t="s">
        <v>237</v>
      </c>
      <c r="B1214" s="208" t="s">
        <v>14</v>
      </c>
      <c r="C1214" s="71" t="s">
        <v>91</v>
      </c>
      <c r="D1214" s="71" t="s">
        <v>209</v>
      </c>
      <c r="E1214" s="71" t="s">
        <v>115</v>
      </c>
      <c r="F1214" s="71" t="s">
        <v>130</v>
      </c>
      <c r="G1214" s="71" t="s">
        <v>238</v>
      </c>
      <c r="H1214" s="70"/>
      <c r="I1214" s="52">
        <v>27884.999999999996</v>
      </c>
      <c r="J1214" s="52">
        <v>27779.4</v>
      </c>
      <c r="K1214" s="205">
        <v>99.62130177514794</v>
      </c>
      <c r="L1214" s="207"/>
      <c r="M1214" s="207"/>
    </row>
    <row r="1215" spans="1:13" s="206" customFormat="1" ht="30">
      <c r="A1215" s="79" t="s">
        <v>617</v>
      </c>
      <c r="B1215" s="208" t="s">
        <v>14</v>
      </c>
      <c r="C1215" s="71" t="s">
        <v>91</v>
      </c>
      <c r="D1215" s="71" t="s">
        <v>209</v>
      </c>
      <c r="E1215" s="71" t="s">
        <v>115</v>
      </c>
      <c r="F1215" s="71" t="s">
        <v>130</v>
      </c>
      <c r="G1215" s="71" t="s">
        <v>238</v>
      </c>
      <c r="H1215" s="70" t="s">
        <v>618</v>
      </c>
      <c r="I1215" s="52">
        <v>27884.999999999996</v>
      </c>
      <c r="J1215" s="52">
        <v>27779.4</v>
      </c>
      <c r="K1215" s="205">
        <v>99.62130177514794</v>
      </c>
      <c r="L1215" s="207"/>
      <c r="M1215" s="207"/>
    </row>
    <row r="1216" spans="1:11" s="206" customFormat="1" ht="14.25">
      <c r="A1216" s="95" t="s">
        <v>92</v>
      </c>
      <c r="B1216" s="204" t="s">
        <v>14</v>
      </c>
      <c r="C1216" s="66" t="s">
        <v>93</v>
      </c>
      <c r="D1216" s="66"/>
      <c r="E1216" s="66"/>
      <c r="F1216" s="66"/>
      <c r="G1216" s="66"/>
      <c r="H1216" s="49"/>
      <c r="I1216" s="22">
        <v>17173.8</v>
      </c>
      <c r="J1216" s="22">
        <v>17173.8</v>
      </c>
      <c r="K1216" s="205">
        <v>100</v>
      </c>
    </row>
    <row r="1217" spans="1:11" s="206" customFormat="1" ht="28.5">
      <c r="A1217" s="95" t="s">
        <v>208</v>
      </c>
      <c r="B1217" s="204" t="s">
        <v>14</v>
      </c>
      <c r="C1217" s="66" t="s">
        <v>93</v>
      </c>
      <c r="D1217" s="66" t="s">
        <v>209</v>
      </c>
      <c r="E1217" s="66" t="s">
        <v>131</v>
      </c>
      <c r="F1217" s="66" t="s">
        <v>132</v>
      </c>
      <c r="G1217" s="66" t="s">
        <v>133</v>
      </c>
      <c r="H1217" s="49"/>
      <c r="I1217" s="22">
        <v>17173.8</v>
      </c>
      <c r="J1217" s="22">
        <v>17173.8</v>
      </c>
      <c r="K1217" s="205">
        <v>100</v>
      </c>
    </row>
    <row r="1218" spans="1:11" s="206" customFormat="1" ht="28.5">
      <c r="A1218" s="92" t="s">
        <v>472</v>
      </c>
      <c r="B1218" s="204" t="s">
        <v>14</v>
      </c>
      <c r="C1218" s="66" t="s">
        <v>93</v>
      </c>
      <c r="D1218" s="66" t="s">
        <v>209</v>
      </c>
      <c r="E1218" s="66" t="s">
        <v>114</v>
      </c>
      <c r="F1218" s="66" t="s">
        <v>132</v>
      </c>
      <c r="G1218" s="66" t="s">
        <v>133</v>
      </c>
      <c r="H1218" s="49"/>
      <c r="I1218" s="22">
        <v>17173.8</v>
      </c>
      <c r="J1218" s="22">
        <v>17173.8</v>
      </c>
      <c r="K1218" s="205">
        <v>100</v>
      </c>
    </row>
    <row r="1219" spans="1:11" s="206" customFormat="1" ht="28.5">
      <c r="A1219" s="93" t="s">
        <v>210</v>
      </c>
      <c r="B1219" s="204" t="s">
        <v>14</v>
      </c>
      <c r="C1219" s="66" t="s">
        <v>93</v>
      </c>
      <c r="D1219" s="66" t="s">
        <v>209</v>
      </c>
      <c r="E1219" s="66" t="s">
        <v>114</v>
      </c>
      <c r="F1219" s="66" t="s">
        <v>130</v>
      </c>
      <c r="G1219" s="66" t="s">
        <v>133</v>
      </c>
      <c r="H1219" s="49"/>
      <c r="I1219" s="22">
        <v>17173.8</v>
      </c>
      <c r="J1219" s="22">
        <v>17173.8</v>
      </c>
      <c r="K1219" s="205">
        <v>100</v>
      </c>
    </row>
    <row r="1220" spans="1:13" s="206" customFormat="1" ht="45">
      <c r="A1220" s="81" t="s">
        <v>218</v>
      </c>
      <c r="B1220" s="208" t="s">
        <v>14</v>
      </c>
      <c r="C1220" s="71" t="s">
        <v>93</v>
      </c>
      <c r="D1220" s="71" t="s">
        <v>209</v>
      </c>
      <c r="E1220" s="71" t="s">
        <v>114</v>
      </c>
      <c r="F1220" s="71" t="s">
        <v>130</v>
      </c>
      <c r="G1220" s="71" t="s">
        <v>219</v>
      </c>
      <c r="H1220" s="70" t="s">
        <v>213</v>
      </c>
      <c r="I1220" s="52">
        <v>17173.8</v>
      </c>
      <c r="J1220" s="52">
        <v>17173.8</v>
      </c>
      <c r="K1220" s="205">
        <v>100</v>
      </c>
      <c r="L1220" s="207"/>
      <c r="M1220" s="207"/>
    </row>
    <row r="1221" spans="1:13" s="206" customFormat="1" ht="30">
      <c r="A1221" s="81" t="s">
        <v>617</v>
      </c>
      <c r="B1221" s="208" t="s">
        <v>14</v>
      </c>
      <c r="C1221" s="71" t="s">
        <v>93</v>
      </c>
      <c r="D1221" s="71" t="s">
        <v>209</v>
      </c>
      <c r="E1221" s="71" t="s">
        <v>114</v>
      </c>
      <c r="F1221" s="71" t="s">
        <v>130</v>
      </c>
      <c r="G1221" s="71" t="s">
        <v>219</v>
      </c>
      <c r="H1221" s="70" t="s">
        <v>618</v>
      </c>
      <c r="I1221" s="52">
        <v>17173.8</v>
      </c>
      <c r="J1221" s="52">
        <v>17173.8</v>
      </c>
      <c r="K1221" s="205">
        <v>100</v>
      </c>
      <c r="L1221" s="207"/>
      <c r="M1221" s="207"/>
    </row>
    <row r="1222" spans="1:13" s="207" customFormat="1" ht="15" hidden="1">
      <c r="A1222" s="95" t="s">
        <v>96</v>
      </c>
      <c r="B1222" s="204" t="s">
        <v>14</v>
      </c>
      <c r="C1222" s="66" t="s">
        <v>97</v>
      </c>
      <c r="D1222" s="49"/>
      <c r="E1222" s="49"/>
      <c r="F1222" s="49"/>
      <c r="G1222" s="49"/>
      <c r="H1222" s="49"/>
      <c r="I1222" s="22">
        <v>21</v>
      </c>
      <c r="J1222" s="22">
        <v>0</v>
      </c>
      <c r="K1222" s="205">
        <v>0</v>
      </c>
      <c r="L1222" s="193"/>
      <c r="M1222" s="193"/>
    </row>
    <row r="1223" spans="1:13" s="207" customFormat="1" ht="15" hidden="1">
      <c r="A1223" s="95" t="s">
        <v>98</v>
      </c>
      <c r="B1223" s="204" t="s">
        <v>14</v>
      </c>
      <c r="C1223" s="66" t="s">
        <v>99</v>
      </c>
      <c r="D1223" s="49"/>
      <c r="E1223" s="49"/>
      <c r="F1223" s="49"/>
      <c r="G1223" s="49"/>
      <c r="H1223" s="49"/>
      <c r="I1223" s="22">
        <v>21</v>
      </c>
      <c r="J1223" s="22">
        <v>0</v>
      </c>
      <c r="K1223" s="205">
        <v>0</v>
      </c>
      <c r="L1223" s="215"/>
      <c r="M1223" s="215"/>
    </row>
    <row r="1224" spans="1:11" ht="42.75" hidden="1">
      <c r="A1224" s="95" t="s">
        <v>191</v>
      </c>
      <c r="B1224" s="204" t="s">
        <v>14</v>
      </c>
      <c r="C1224" s="66" t="s">
        <v>99</v>
      </c>
      <c r="D1224" s="49" t="s">
        <v>192</v>
      </c>
      <c r="E1224" s="49" t="s">
        <v>131</v>
      </c>
      <c r="F1224" s="49" t="s">
        <v>132</v>
      </c>
      <c r="G1224" s="49" t="s">
        <v>133</v>
      </c>
      <c r="H1224" s="49"/>
      <c r="I1224" s="22">
        <v>21</v>
      </c>
      <c r="J1224" s="22">
        <v>0</v>
      </c>
      <c r="K1224" s="205">
        <v>0</v>
      </c>
    </row>
    <row r="1225" spans="1:11" s="215" customFormat="1" ht="42.75" hidden="1">
      <c r="A1225" s="92" t="s">
        <v>502</v>
      </c>
      <c r="B1225" s="204" t="s">
        <v>14</v>
      </c>
      <c r="C1225" s="66" t="s">
        <v>99</v>
      </c>
      <c r="D1225" s="49" t="s">
        <v>192</v>
      </c>
      <c r="E1225" s="49" t="s">
        <v>115</v>
      </c>
      <c r="F1225" s="49" t="s">
        <v>132</v>
      </c>
      <c r="G1225" s="49" t="s">
        <v>133</v>
      </c>
      <c r="H1225" s="49"/>
      <c r="I1225" s="22">
        <v>0</v>
      </c>
      <c r="J1225" s="22">
        <v>0</v>
      </c>
      <c r="K1225" s="205" t="e">
        <v>#DIV/0!</v>
      </c>
    </row>
    <row r="1226" spans="1:11" s="215" customFormat="1" ht="28.5" hidden="1">
      <c r="A1226" s="92" t="s">
        <v>854</v>
      </c>
      <c r="B1226" s="204" t="s">
        <v>14</v>
      </c>
      <c r="C1226" s="66" t="s">
        <v>99</v>
      </c>
      <c r="D1226" s="49" t="s">
        <v>192</v>
      </c>
      <c r="E1226" s="49" t="s">
        <v>115</v>
      </c>
      <c r="F1226" s="49" t="s">
        <v>130</v>
      </c>
      <c r="G1226" s="49" t="s">
        <v>133</v>
      </c>
      <c r="H1226" s="49"/>
      <c r="I1226" s="22">
        <v>0</v>
      </c>
      <c r="J1226" s="22">
        <v>0</v>
      </c>
      <c r="K1226" s="205" t="e">
        <v>#DIV/0!</v>
      </c>
    </row>
    <row r="1227" spans="1:13" s="215" customFormat="1" ht="30" hidden="1">
      <c r="A1227" s="84" t="s">
        <v>481</v>
      </c>
      <c r="B1227" s="208" t="s">
        <v>14</v>
      </c>
      <c r="C1227" s="71" t="s">
        <v>99</v>
      </c>
      <c r="D1227" s="70" t="s">
        <v>192</v>
      </c>
      <c r="E1227" s="70" t="s">
        <v>115</v>
      </c>
      <c r="F1227" s="70" t="s">
        <v>130</v>
      </c>
      <c r="G1227" s="70" t="s">
        <v>204</v>
      </c>
      <c r="H1227" s="70"/>
      <c r="I1227" s="52">
        <v>0</v>
      </c>
      <c r="J1227" s="52">
        <v>0</v>
      </c>
      <c r="K1227" s="205" t="e">
        <v>#DIV/0!</v>
      </c>
      <c r="L1227" s="193"/>
      <c r="M1227" s="193"/>
    </row>
    <row r="1228" spans="1:11" ht="30" hidden="1">
      <c r="A1228" s="84" t="s">
        <v>617</v>
      </c>
      <c r="B1228" s="208" t="s">
        <v>14</v>
      </c>
      <c r="C1228" s="71" t="s">
        <v>99</v>
      </c>
      <c r="D1228" s="70" t="s">
        <v>192</v>
      </c>
      <c r="E1228" s="70" t="s">
        <v>115</v>
      </c>
      <c r="F1228" s="70" t="s">
        <v>130</v>
      </c>
      <c r="G1228" s="70" t="s">
        <v>204</v>
      </c>
      <c r="H1228" s="70" t="s">
        <v>618</v>
      </c>
      <c r="I1228" s="52"/>
      <c r="J1228" s="52"/>
      <c r="K1228" s="205" t="e">
        <v>#DIV/0!</v>
      </c>
    </row>
    <row r="1229" spans="1:11" ht="42.75" hidden="1">
      <c r="A1229" s="92" t="s">
        <v>482</v>
      </c>
      <c r="B1229" s="204" t="s">
        <v>14</v>
      </c>
      <c r="C1229" s="66" t="s">
        <v>99</v>
      </c>
      <c r="D1229" s="49" t="s">
        <v>192</v>
      </c>
      <c r="E1229" s="49" t="s">
        <v>117</v>
      </c>
      <c r="F1229" s="49" t="s">
        <v>132</v>
      </c>
      <c r="G1229" s="49" t="s">
        <v>133</v>
      </c>
      <c r="H1229" s="49"/>
      <c r="I1229" s="22">
        <v>21</v>
      </c>
      <c r="J1229" s="22">
        <v>0</v>
      </c>
      <c r="K1229" s="205">
        <v>0</v>
      </c>
    </row>
    <row r="1230" spans="1:11" s="215" customFormat="1" ht="28.5" hidden="1">
      <c r="A1230" s="92" t="s">
        <v>700</v>
      </c>
      <c r="B1230" s="204" t="s">
        <v>14</v>
      </c>
      <c r="C1230" s="66" t="s">
        <v>99</v>
      </c>
      <c r="D1230" s="49" t="s">
        <v>192</v>
      </c>
      <c r="E1230" s="49" t="s">
        <v>117</v>
      </c>
      <c r="F1230" s="49" t="s">
        <v>130</v>
      </c>
      <c r="G1230" s="49" t="s">
        <v>133</v>
      </c>
      <c r="H1230" s="49"/>
      <c r="I1230" s="22">
        <v>21</v>
      </c>
      <c r="J1230" s="22">
        <v>0</v>
      </c>
      <c r="K1230" s="205">
        <v>0</v>
      </c>
    </row>
    <row r="1231" spans="1:11" ht="45" hidden="1">
      <c r="A1231" s="84" t="s">
        <v>701</v>
      </c>
      <c r="B1231" s="208" t="s">
        <v>14</v>
      </c>
      <c r="C1231" s="71" t="s">
        <v>99</v>
      </c>
      <c r="D1231" s="70" t="s">
        <v>192</v>
      </c>
      <c r="E1231" s="70" t="s">
        <v>117</v>
      </c>
      <c r="F1231" s="70" t="s">
        <v>130</v>
      </c>
      <c r="G1231" s="70" t="s">
        <v>206</v>
      </c>
      <c r="H1231" s="70"/>
      <c r="I1231" s="52">
        <v>21</v>
      </c>
      <c r="J1231" s="52">
        <v>0</v>
      </c>
      <c r="K1231" s="205">
        <v>0</v>
      </c>
    </row>
    <row r="1232" spans="1:11" ht="30" hidden="1">
      <c r="A1232" s="84" t="s">
        <v>617</v>
      </c>
      <c r="B1232" s="208" t="s">
        <v>14</v>
      </c>
      <c r="C1232" s="71" t="s">
        <v>99</v>
      </c>
      <c r="D1232" s="70" t="s">
        <v>192</v>
      </c>
      <c r="E1232" s="70" t="s">
        <v>117</v>
      </c>
      <c r="F1232" s="70" t="s">
        <v>130</v>
      </c>
      <c r="G1232" s="70" t="s">
        <v>206</v>
      </c>
      <c r="H1232" s="70" t="s">
        <v>618</v>
      </c>
      <c r="I1232" s="52">
        <v>21</v>
      </c>
      <c r="J1232" s="52"/>
      <c r="K1232" s="205">
        <v>0</v>
      </c>
    </row>
    <row r="1233" spans="1:11" ht="28.5">
      <c r="A1233" s="95" t="s">
        <v>15</v>
      </c>
      <c r="B1233" s="204" t="s">
        <v>16</v>
      </c>
      <c r="C1233" s="66"/>
      <c r="D1233" s="66"/>
      <c r="E1233" s="66"/>
      <c r="F1233" s="66"/>
      <c r="G1233" s="66"/>
      <c r="H1233" s="65"/>
      <c r="I1233" s="22">
        <v>6353.9</v>
      </c>
      <c r="J1233" s="22">
        <v>6134.8</v>
      </c>
      <c r="K1233" s="205">
        <v>96.55172413793105</v>
      </c>
    </row>
    <row r="1234" spans="1:11" ht="15">
      <c r="A1234" s="95" t="s">
        <v>20</v>
      </c>
      <c r="B1234" s="204" t="s">
        <v>16</v>
      </c>
      <c r="C1234" s="66" t="s">
        <v>21</v>
      </c>
      <c r="D1234" s="66"/>
      <c r="E1234" s="66"/>
      <c r="F1234" s="66"/>
      <c r="G1234" s="66"/>
      <c r="H1234" s="65"/>
      <c r="I1234" s="22">
        <v>6353.9</v>
      </c>
      <c r="J1234" s="22">
        <v>6134.8</v>
      </c>
      <c r="K1234" s="205">
        <v>96.55172413793105</v>
      </c>
    </row>
    <row r="1235" spans="1:11" ht="28.5">
      <c r="A1235" s="93" t="s">
        <v>30</v>
      </c>
      <c r="B1235" s="204" t="s">
        <v>16</v>
      </c>
      <c r="C1235" s="66" t="s">
        <v>31</v>
      </c>
      <c r="D1235" s="66"/>
      <c r="E1235" s="66"/>
      <c r="F1235" s="66"/>
      <c r="G1235" s="66"/>
      <c r="H1235" s="65"/>
      <c r="I1235" s="22">
        <v>6309.9</v>
      </c>
      <c r="J1235" s="22">
        <v>6134.8</v>
      </c>
      <c r="K1235" s="205">
        <v>97.2249956417693</v>
      </c>
    </row>
    <row r="1236" spans="1:11" ht="42.75">
      <c r="A1236" s="95" t="s">
        <v>317</v>
      </c>
      <c r="B1236" s="204" t="s">
        <v>16</v>
      </c>
      <c r="C1236" s="66" t="s">
        <v>31</v>
      </c>
      <c r="D1236" s="49" t="s">
        <v>286</v>
      </c>
      <c r="E1236" s="49" t="s">
        <v>131</v>
      </c>
      <c r="F1236" s="49" t="s">
        <v>132</v>
      </c>
      <c r="G1236" s="49" t="s">
        <v>133</v>
      </c>
      <c r="H1236" s="49"/>
      <c r="I1236" s="22">
        <v>19</v>
      </c>
      <c r="J1236" s="22">
        <v>9.8</v>
      </c>
      <c r="K1236" s="205">
        <v>51.578947368421055</v>
      </c>
    </row>
    <row r="1237" spans="1:11" ht="28.5">
      <c r="A1237" s="92" t="s">
        <v>717</v>
      </c>
      <c r="B1237" s="204" t="s">
        <v>16</v>
      </c>
      <c r="C1237" s="66" t="s">
        <v>31</v>
      </c>
      <c r="D1237" s="49" t="s">
        <v>286</v>
      </c>
      <c r="E1237" s="49" t="s">
        <v>117</v>
      </c>
      <c r="F1237" s="49" t="s">
        <v>132</v>
      </c>
      <c r="G1237" s="49" t="s">
        <v>133</v>
      </c>
      <c r="H1237" s="49"/>
      <c r="I1237" s="22">
        <v>19</v>
      </c>
      <c r="J1237" s="22">
        <v>9.8</v>
      </c>
      <c r="K1237" s="205">
        <v>51.578947368421055</v>
      </c>
    </row>
    <row r="1238" spans="1:11" s="215" customFormat="1" ht="19.5" customHeight="1">
      <c r="A1238" s="92" t="s">
        <v>718</v>
      </c>
      <c r="B1238" s="204" t="s">
        <v>16</v>
      </c>
      <c r="C1238" s="66" t="s">
        <v>31</v>
      </c>
      <c r="D1238" s="49" t="s">
        <v>286</v>
      </c>
      <c r="E1238" s="49" t="s">
        <v>117</v>
      </c>
      <c r="F1238" s="49" t="s">
        <v>130</v>
      </c>
      <c r="G1238" s="49" t="s">
        <v>133</v>
      </c>
      <c r="H1238" s="49"/>
      <c r="I1238" s="22">
        <v>19</v>
      </c>
      <c r="J1238" s="22">
        <v>9.8</v>
      </c>
      <c r="K1238" s="205">
        <v>51.578947368421055</v>
      </c>
    </row>
    <row r="1239" spans="1:11" ht="30">
      <c r="A1239" s="84" t="s">
        <v>329</v>
      </c>
      <c r="B1239" s="208" t="s">
        <v>16</v>
      </c>
      <c r="C1239" s="71" t="s">
        <v>31</v>
      </c>
      <c r="D1239" s="70" t="s">
        <v>286</v>
      </c>
      <c r="E1239" s="70" t="s">
        <v>117</v>
      </c>
      <c r="F1239" s="70" t="s">
        <v>130</v>
      </c>
      <c r="G1239" s="70" t="s">
        <v>330</v>
      </c>
      <c r="H1239" s="70"/>
      <c r="I1239" s="52">
        <v>19</v>
      </c>
      <c r="J1239" s="52">
        <v>9.8</v>
      </c>
      <c r="K1239" s="205">
        <v>51.578947368421055</v>
      </c>
    </row>
    <row r="1240" spans="1:11" ht="15">
      <c r="A1240" s="81" t="s">
        <v>612</v>
      </c>
      <c r="B1240" s="208" t="s">
        <v>16</v>
      </c>
      <c r="C1240" s="71" t="s">
        <v>31</v>
      </c>
      <c r="D1240" s="70" t="s">
        <v>286</v>
      </c>
      <c r="E1240" s="70" t="s">
        <v>117</v>
      </c>
      <c r="F1240" s="70" t="s">
        <v>130</v>
      </c>
      <c r="G1240" s="70" t="s">
        <v>330</v>
      </c>
      <c r="H1240" s="70" t="s">
        <v>611</v>
      </c>
      <c r="I1240" s="52">
        <v>19</v>
      </c>
      <c r="J1240" s="52">
        <v>9.8</v>
      </c>
      <c r="K1240" s="205">
        <v>51.578947368421055</v>
      </c>
    </row>
    <row r="1241" spans="1:11" ht="28.5">
      <c r="A1241" s="95" t="s">
        <v>384</v>
      </c>
      <c r="B1241" s="204" t="s">
        <v>16</v>
      </c>
      <c r="C1241" s="66" t="s">
        <v>31</v>
      </c>
      <c r="D1241" s="66" t="s">
        <v>385</v>
      </c>
      <c r="E1241" s="66" t="s">
        <v>131</v>
      </c>
      <c r="F1241" s="66" t="s">
        <v>132</v>
      </c>
      <c r="G1241" s="66" t="s">
        <v>133</v>
      </c>
      <c r="H1241" s="65"/>
      <c r="I1241" s="22">
        <v>6290.9</v>
      </c>
      <c r="J1241" s="22">
        <v>6125</v>
      </c>
      <c r="K1241" s="205">
        <v>97.36285746077668</v>
      </c>
    </row>
    <row r="1242" spans="1:11" ht="21" customHeight="1">
      <c r="A1242" s="92" t="s">
        <v>485</v>
      </c>
      <c r="B1242" s="204" t="s">
        <v>16</v>
      </c>
      <c r="C1242" s="66" t="s">
        <v>31</v>
      </c>
      <c r="D1242" s="49" t="s">
        <v>385</v>
      </c>
      <c r="E1242" s="49" t="s">
        <v>117</v>
      </c>
      <c r="F1242" s="49" t="s">
        <v>132</v>
      </c>
      <c r="G1242" s="49" t="s">
        <v>133</v>
      </c>
      <c r="H1242" s="49"/>
      <c r="I1242" s="22">
        <v>4024.7</v>
      </c>
      <c r="J1242" s="22">
        <v>3859.7999999999997</v>
      </c>
      <c r="K1242" s="205">
        <v>95.9028002087112</v>
      </c>
    </row>
    <row r="1243" spans="1:11" ht="15">
      <c r="A1243" s="81" t="s">
        <v>387</v>
      </c>
      <c r="B1243" s="208" t="s">
        <v>16</v>
      </c>
      <c r="C1243" s="71" t="s">
        <v>31</v>
      </c>
      <c r="D1243" s="71" t="s">
        <v>385</v>
      </c>
      <c r="E1243" s="71" t="s">
        <v>117</v>
      </c>
      <c r="F1243" s="71" t="s">
        <v>130</v>
      </c>
      <c r="G1243" s="71" t="s">
        <v>133</v>
      </c>
      <c r="H1243" s="86"/>
      <c r="I1243" s="52">
        <v>4024.7</v>
      </c>
      <c r="J1243" s="52">
        <v>3859.7999999999997</v>
      </c>
      <c r="K1243" s="205">
        <v>95.9028002087112</v>
      </c>
    </row>
    <row r="1244" spans="1:11" ht="15">
      <c r="A1244" s="81" t="s">
        <v>388</v>
      </c>
      <c r="B1244" s="208" t="s">
        <v>16</v>
      </c>
      <c r="C1244" s="71" t="s">
        <v>31</v>
      </c>
      <c r="D1244" s="71" t="s">
        <v>385</v>
      </c>
      <c r="E1244" s="71" t="s">
        <v>117</v>
      </c>
      <c r="F1244" s="71" t="s">
        <v>130</v>
      </c>
      <c r="G1244" s="71" t="s">
        <v>389</v>
      </c>
      <c r="H1244" s="86"/>
      <c r="I1244" s="52">
        <v>3258.6</v>
      </c>
      <c r="J1244" s="52">
        <v>3093.7</v>
      </c>
      <c r="K1244" s="205">
        <v>94.9395445897011</v>
      </c>
    </row>
    <row r="1245" spans="1:13" ht="45">
      <c r="A1245" s="81" t="s">
        <v>609</v>
      </c>
      <c r="B1245" s="208" t="s">
        <v>16</v>
      </c>
      <c r="C1245" s="71" t="s">
        <v>31</v>
      </c>
      <c r="D1245" s="71" t="s">
        <v>385</v>
      </c>
      <c r="E1245" s="71" t="s">
        <v>117</v>
      </c>
      <c r="F1245" s="71" t="s">
        <v>130</v>
      </c>
      <c r="G1245" s="71" t="s">
        <v>389</v>
      </c>
      <c r="H1245" s="86">
        <v>100</v>
      </c>
      <c r="I1245" s="52">
        <v>2718.7</v>
      </c>
      <c r="J1245" s="52">
        <v>2645.5</v>
      </c>
      <c r="K1245" s="205">
        <v>97.30753669032994</v>
      </c>
      <c r="L1245" s="206"/>
      <c r="M1245" s="206"/>
    </row>
    <row r="1246" spans="1:13" ht="15">
      <c r="A1246" s="81" t="s">
        <v>612</v>
      </c>
      <c r="B1246" s="208" t="s">
        <v>16</v>
      </c>
      <c r="C1246" s="71" t="s">
        <v>31</v>
      </c>
      <c r="D1246" s="71" t="s">
        <v>385</v>
      </c>
      <c r="E1246" s="71" t="s">
        <v>117</v>
      </c>
      <c r="F1246" s="71" t="s">
        <v>130</v>
      </c>
      <c r="G1246" s="71" t="s">
        <v>389</v>
      </c>
      <c r="H1246" s="86">
        <v>200</v>
      </c>
      <c r="I1246" s="52">
        <v>539.6</v>
      </c>
      <c r="J1246" s="52">
        <v>448.2</v>
      </c>
      <c r="K1246" s="205">
        <v>83.06152705707932</v>
      </c>
      <c r="L1246" s="206"/>
      <c r="M1246" s="206"/>
    </row>
    <row r="1247" spans="1:11" s="206" customFormat="1" ht="15" hidden="1">
      <c r="A1247" s="81" t="s">
        <v>613</v>
      </c>
      <c r="B1247" s="208" t="s">
        <v>16</v>
      </c>
      <c r="C1247" s="71" t="s">
        <v>31</v>
      </c>
      <c r="D1247" s="71" t="s">
        <v>385</v>
      </c>
      <c r="E1247" s="71" t="s">
        <v>117</v>
      </c>
      <c r="F1247" s="71" t="s">
        <v>130</v>
      </c>
      <c r="G1247" s="71" t="s">
        <v>389</v>
      </c>
      <c r="H1247" s="86">
        <v>800</v>
      </c>
      <c r="I1247" s="52">
        <v>0.3</v>
      </c>
      <c r="J1247" s="52"/>
      <c r="K1247" s="205">
        <v>0</v>
      </c>
    </row>
    <row r="1248" spans="1:13" s="206" customFormat="1" ht="45">
      <c r="A1248" s="81" t="s">
        <v>397</v>
      </c>
      <c r="B1248" s="208" t="s">
        <v>16</v>
      </c>
      <c r="C1248" s="71" t="s">
        <v>31</v>
      </c>
      <c r="D1248" s="71" t="s">
        <v>385</v>
      </c>
      <c r="E1248" s="71" t="s">
        <v>117</v>
      </c>
      <c r="F1248" s="71" t="s">
        <v>130</v>
      </c>
      <c r="G1248" s="71" t="s">
        <v>398</v>
      </c>
      <c r="H1248" s="86"/>
      <c r="I1248" s="52">
        <v>472.6</v>
      </c>
      <c r="J1248" s="52">
        <v>472.6</v>
      </c>
      <c r="K1248" s="205">
        <v>100</v>
      </c>
      <c r="L1248" s="207"/>
      <c r="M1248" s="207"/>
    </row>
    <row r="1249" spans="1:13" s="206" customFormat="1" ht="45">
      <c r="A1249" s="81" t="s">
        <v>609</v>
      </c>
      <c r="B1249" s="208" t="s">
        <v>16</v>
      </c>
      <c r="C1249" s="71" t="s">
        <v>31</v>
      </c>
      <c r="D1249" s="71" t="s">
        <v>385</v>
      </c>
      <c r="E1249" s="71" t="s">
        <v>117</v>
      </c>
      <c r="F1249" s="71" t="s">
        <v>130</v>
      </c>
      <c r="G1249" s="71" t="s">
        <v>398</v>
      </c>
      <c r="H1249" s="86">
        <v>100</v>
      </c>
      <c r="I1249" s="52">
        <v>472.6</v>
      </c>
      <c r="J1249" s="52">
        <v>472.6</v>
      </c>
      <c r="K1249" s="205">
        <v>100</v>
      </c>
      <c r="L1249" s="207"/>
      <c r="M1249" s="207"/>
    </row>
    <row r="1250" spans="1:13" s="206" customFormat="1" ht="36.75" customHeight="1">
      <c r="A1250" s="81" t="s">
        <v>980</v>
      </c>
      <c r="B1250" s="208">
        <v>120</v>
      </c>
      <c r="C1250" s="71" t="s">
        <v>31</v>
      </c>
      <c r="D1250" s="71" t="s">
        <v>385</v>
      </c>
      <c r="E1250" s="71" t="s">
        <v>117</v>
      </c>
      <c r="F1250" s="71" t="s">
        <v>130</v>
      </c>
      <c r="G1250" s="71" t="s">
        <v>979</v>
      </c>
      <c r="H1250" s="86"/>
      <c r="I1250" s="52">
        <v>14</v>
      </c>
      <c r="J1250" s="52">
        <v>14</v>
      </c>
      <c r="K1250" s="205">
        <v>99.99999999999999</v>
      </c>
      <c r="L1250" s="207"/>
      <c r="M1250" s="207"/>
    </row>
    <row r="1251" spans="1:13" s="206" customFormat="1" ht="51" customHeight="1">
      <c r="A1251" s="81" t="s">
        <v>609</v>
      </c>
      <c r="B1251" s="208">
        <v>120</v>
      </c>
      <c r="C1251" s="71" t="s">
        <v>31</v>
      </c>
      <c r="D1251" s="71" t="s">
        <v>385</v>
      </c>
      <c r="E1251" s="71" t="s">
        <v>117</v>
      </c>
      <c r="F1251" s="71" t="s">
        <v>130</v>
      </c>
      <c r="G1251" s="71" t="s">
        <v>979</v>
      </c>
      <c r="H1251" s="86">
        <v>100</v>
      </c>
      <c r="I1251" s="52">
        <v>14</v>
      </c>
      <c r="J1251" s="52">
        <v>14</v>
      </c>
      <c r="K1251" s="205">
        <v>99.99999999999999</v>
      </c>
      <c r="L1251" s="207"/>
      <c r="M1251" s="207"/>
    </row>
    <row r="1252" spans="1:13" s="206" customFormat="1" ht="50.25" customHeight="1">
      <c r="A1252" s="81" t="s">
        <v>609</v>
      </c>
      <c r="B1252" s="208" t="s">
        <v>16</v>
      </c>
      <c r="C1252" s="71" t="s">
        <v>31</v>
      </c>
      <c r="D1252" s="71" t="s">
        <v>385</v>
      </c>
      <c r="E1252" s="71" t="s">
        <v>117</v>
      </c>
      <c r="F1252" s="71" t="s">
        <v>130</v>
      </c>
      <c r="G1252" s="71" t="s">
        <v>950</v>
      </c>
      <c r="H1252" s="86"/>
      <c r="I1252" s="52">
        <v>79.5</v>
      </c>
      <c r="J1252" s="52">
        <v>79.5</v>
      </c>
      <c r="K1252" s="205">
        <v>100</v>
      </c>
      <c r="L1252" s="207"/>
      <c r="M1252" s="207"/>
    </row>
    <row r="1253" spans="1:13" s="206" customFormat="1" ht="48.75" customHeight="1">
      <c r="A1253" s="81" t="s">
        <v>609</v>
      </c>
      <c r="B1253" s="208" t="s">
        <v>16</v>
      </c>
      <c r="C1253" s="71" t="s">
        <v>31</v>
      </c>
      <c r="D1253" s="71" t="s">
        <v>385</v>
      </c>
      <c r="E1253" s="71" t="s">
        <v>117</v>
      </c>
      <c r="F1253" s="71" t="s">
        <v>130</v>
      </c>
      <c r="G1253" s="71" t="s">
        <v>950</v>
      </c>
      <c r="H1253" s="86">
        <v>100</v>
      </c>
      <c r="I1253" s="52">
        <v>79.5</v>
      </c>
      <c r="J1253" s="52">
        <v>79.5</v>
      </c>
      <c r="K1253" s="205">
        <v>100</v>
      </c>
      <c r="L1253" s="207"/>
      <c r="M1253" s="207"/>
    </row>
    <row r="1254" spans="1:13" s="207" customFormat="1" ht="30">
      <c r="A1254" s="81" t="s">
        <v>467</v>
      </c>
      <c r="B1254" s="208" t="s">
        <v>16</v>
      </c>
      <c r="C1254" s="71" t="s">
        <v>31</v>
      </c>
      <c r="D1254" s="71" t="s">
        <v>385</v>
      </c>
      <c r="E1254" s="71" t="s">
        <v>117</v>
      </c>
      <c r="F1254" s="71" t="s">
        <v>130</v>
      </c>
      <c r="G1254" s="71" t="s">
        <v>416</v>
      </c>
      <c r="H1254" s="99"/>
      <c r="I1254" s="52">
        <v>200</v>
      </c>
      <c r="J1254" s="52">
        <v>200</v>
      </c>
      <c r="K1254" s="205">
        <v>100</v>
      </c>
      <c r="L1254" s="193"/>
      <c r="M1254" s="193"/>
    </row>
    <row r="1255" spans="1:13" s="207" customFormat="1" ht="45">
      <c r="A1255" s="81" t="s">
        <v>609</v>
      </c>
      <c r="B1255" s="208" t="s">
        <v>16</v>
      </c>
      <c r="C1255" s="71" t="s">
        <v>31</v>
      </c>
      <c r="D1255" s="71" t="s">
        <v>385</v>
      </c>
      <c r="E1255" s="71" t="s">
        <v>117</v>
      </c>
      <c r="F1255" s="71" t="s">
        <v>130</v>
      </c>
      <c r="G1255" s="71" t="s">
        <v>416</v>
      </c>
      <c r="H1255" s="99">
        <v>100</v>
      </c>
      <c r="I1255" s="52">
        <v>200</v>
      </c>
      <c r="J1255" s="52">
        <v>200</v>
      </c>
      <c r="K1255" s="205">
        <v>100</v>
      </c>
      <c r="L1255" s="193"/>
      <c r="M1255" s="193"/>
    </row>
    <row r="1256" spans="1:11" ht="28.5">
      <c r="A1256" s="92" t="s">
        <v>417</v>
      </c>
      <c r="B1256" s="204" t="s">
        <v>16</v>
      </c>
      <c r="C1256" s="66" t="s">
        <v>31</v>
      </c>
      <c r="D1256" s="49" t="s">
        <v>385</v>
      </c>
      <c r="E1256" s="49" t="s">
        <v>118</v>
      </c>
      <c r="F1256" s="49" t="s">
        <v>132</v>
      </c>
      <c r="G1256" s="49" t="s">
        <v>133</v>
      </c>
      <c r="H1256" s="49"/>
      <c r="I1256" s="22">
        <v>2266.2000000000003</v>
      </c>
      <c r="J1256" s="22">
        <v>2265.2</v>
      </c>
      <c r="K1256" s="205">
        <v>99.95587326802575</v>
      </c>
    </row>
    <row r="1257" spans="1:11" ht="15">
      <c r="A1257" s="81" t="s">
        <v>387</v>
      </c>
      <c r="B1257" s="208" t="s">
        <v>16</v>
      </c>
      <c r="C1257" s="71" t="s">
        <v>31</v>
      </c>
      <c r="D1257" s="71" t="s">
        <v>385</v>
      </c>
      <c r="E1257" s="71" t="s">
        <v>118</v>
      </c>
      <c r="F1257" s="71" t="s">
        <v>130</v>
      </c>
      <c r="G1257" s="71" t="s">
        <v>133</v>
      </c>
      <c r="H1257" s="86"/>
      <c r="I1257" s="52">
        <v>2266.2000000000003</v>
      </c>
      <c r="J1257" s="52">
        <v>2265.2</v>
      </c>
      <c r="K1257" s="205">
        <v>99.95587326802575</v>
      </c>
    </row>
    <row r="1258" spans="1:11" ht="15">
      <c r="A1258" s="81" t="s">
        <v>388</v>
      </c>
      <c r="B1258" s="208" t="s">
        <v>16</v>
      </c>
      <c r="C1258" s="71" t="s">
        <v>31</v>
      </c>
      <c r="D1258" s="71" t="s">
        <v>385</v>
      </c>
      <c r="E1258" s="71" t="s">
        <v>118</v>
      </c>
      <c r="F1258" s="71" t="s">
        <v>130</v>
      </c>
      <c r="G1258" s="71" t="s">
        <v>389</v>
      </c>
      <c r="H1258" s="86"/>
      <c r="I1258" s="52">
        <v>2241.6000000000004</v>
      </c>
      <c r="J1258" s="52">
        <v>2240.6</v>
      </c>
      <c r="K1258" s="205">
        <v>99.95538900785151</v>
      </c>
    </row>
    <row r="1259" spans="1:11" ht="45">
      <c r="A1259" s="81" t="s">
        <v>609</v>
      </c>
      <c r="B1259" s="208" t="s">
        <v>16</v>
      </c>
      <c r="C1259" s="71" t="s">
        <v>31</v>
      </c>
      <c r="D1259" s="71" t="s">
        <v>385</v>
      </c>
      <c r="E1259" s="71" t="s">
        <v>118</v>
      </c>
      <c r="F1259" s="71" t="s">
        <v>130</v>
      </c>
      <c r="G1259" s="71" t="s">
        <v>389</v>
      </c>
      <c r="H1259" s="86">
        <v>100</v>
      </c>
      <c r="I1259" s="52">
        <v>2241.6000000000004</v>
      </c>
      <c r="J1259" s="52">
        <v>2240.6</v>
      </c>
      <c r="K1259" s="205">
        <v>99.95538900785151</v>
      </c>
    </row>
    <row r="1260" spans="1:11" ht="32.25" customHeight="1">
      <c r="A1260" s="81" t="s">
        <v>980</v>
      </c>
      <c r="B1260" s="208">
        <v>120</v>
      </c>
      <c r="C1260" s="71" t="s">
        <v>31</v>
      </c>
      <c r="D1260" s="71" t="s">
        <v>385</v>
      </c>
      <c r="E1260" s="71" t="s">
        <v>118</v>
      </c>
      <c r="F1260" s="71" t="s">
        <v>130</v>
      </c>
      <c r="G1260" s="71" t="s">
        <v>979</v>
      </c>
      <c r="H1260" s="86"/>
      <c r="I1260" s="52">
        <v>24.6</v>
      </c>
      <c r="J1260" s="52">
        <v>24.6</v>
      </c>
      <c r="K1260" s="205">
        <v>100</v>
      </c>
    </row>
    <row r="1261" spans="1:11" ht="45">
      <c r="A1261" s="81" t="s">
        <v>609</v>
      </c>
      <c r="B1261" s="208">
        <v>120</v>
      </c>
      <c r="C1261" s="71" t="s">
        <v>31</v>
      </c>
      <c r="D1261" s="71" t="s">
        <v>385</v>
      </c>
      <c r="E1261" s="71" t="s">
        <v>118</v>
      </c>
      <c r="F1261" s="71" t="s">
        <v>130</v>
      </c>
      <c r="G1261" s="71" t="s">
        <v>979</v>
      </c>
      <c r="H1261" s="86">
        <v>100</v>
      </c>
      <c r="I1261" s="52">
        <v>24.6</v>
      </c>
      <c r="J1261" s="52">
        <v>24.6</v>
      </c>
      <c r="K1261" s="205">
        <v>100</v>
      </c>
    </row>
    <row r="1262" spans="1:11" s="215" customFormat="1" ht="14.25" hidden="1">
      <c r="A1262" s="56" t="s">
        <v>34</v>
      </c>
      <c r="B1262" s="204">
        <v>120</v>
      </c>
      <c r="C1262" s="66" t="s">
        <v>35</v>
      </c>
      <c r="D1262" s="66"/>
      <c r="E1262" s="66"/>
      <c r="F1262" s="66"/>
      <c r="G1262" s="66"/>
      <c r="H1262" s="65"/>
      <c r="I1262" s="22">
        <v>44</v>
      </c>
      <c r="J1262" s="22">
        <v>0</v>
      </c>
      <c r="K1262" s="205">
        <v>0</v>
      </c>
    </row>
    <row r="1263" spans="1:11" s="215" customFormat="1" ht="42.75" hidden="1">
      <c r="A1263" s="80" t="s">
        <v>317</v>
      </c>
      <c r="B1263" s="204">
        <v>120</v>
      </c>
      <c r="C1263" s="66" t="s">
        <v>35</v>
      </c>
      <c r="D1263" s="66" t="s">
        <v>286</v>
      </c>
      <c r="E1263" s="66" t="s">
        <v>131</v>
      </c>
      <c r="F1263" s="66" t="s">
        <v>132</v>
      </c>
      <c r="G1263" s="66" t="s">
        <v>133</v>
      </c>
      <c r="H1263" s="65"/>
      <c r="I1263" s="22">
        <v>44</v>
      </c>
      <c r="J1263" s="22">
        <v>0</v>
      </c>
      <c r="K1263" s="205">
        <v>0</v>
      </c>
    </row>
    <row r="1264" spans="1:11" s="215" customFormat="1" ht="28.5" hidden="1">
      <c r="A1264" s="68" t="s">
        <v>717</v>
      </c>
      <c r="B1264" s="204">
        <v>120</v>
      </c>
      <c r="C1264" s="66" t="s">
        <v>35</v>
      </c>
      <c r="D1264" s="66" t="s">
        <v>286</v>
      </c>
      <c r="E1264" s="66" t="s">
        <v>117</v>
      </c>
      <c r="F1264" s="66" t="s">
        <v>132</v>
      </c>
      <c r="G1264" s="66" t="s">
        <v>133</v>
      </c>
      <c r="H1264" s="65"/>
      <c r="I1264" s="22">
        <v>44</v>
      </c>
      <c r="J1264" s="22">
        <v>0</v>
      </c>
      <c r="K1264" s="205">
        <v>0</v>
      </c>
    </row>
    <row r="1265" spans="1:11" ht="28.5" hidden="1">
      <c r="A1265" s="68" t="s">
        <v>718</v>
      </c>
      <c r="B1265" s="204">
        <v>120</v>
      </c>
      <c r="C1265" s="66" t="s">
        <v>35</v>
      </c>
      <c r="D1265" s="66" t="s">
        <v>286</v>
      </c>
      <c r="E1265" s="66" t="s">
        <v>117</v>
      </c>
      <c r="F1265" s="66" t="s">
        <v>130</v>
      </c>
      <c r="G1265" s="66" t="s">
        <v>133</v>
      </c>
      <c r="H1265" s="65"/>
      <c r="I1265" s="22">
        <v>44</v>
      </c>
      <c r="J1265" s="22">
        <v>0</v>
      </c>
      <c r="K1265" s="205">
        <v>0</v>
      </c>
    </row>
    <row r="1266" spans="1:11" ht="30" hidden="1">
      <c r="A1266" s="72" t="s">
        <v>719</v>
      </c>
      <c r="B1266" s="208">
        <v>120</v>
      </c>
      <c r="C1266" s="71" t="s">
        <v>35</v>
      </c>
      <c r="D1266" s="71" t="s">
        <v>286</v>
      </c>
      <c r="E1266" s="71" t="s">
        <v>117</v>
      </c>
      <c r="F1266" s="71" t="s">
        <v>130</v>
      </c>
      <c r="G1266" s="71" t="s">
        <v>328</v>
      </c>
      <c r="H1266" s="86"/>
      <c r="I1266" s="52">
        <v>44</v>
      </c>
      <c r="J1266" s="52">
        <v>0</v>
      </c>
      <c r="K1266" s="205">
        <v>0</v>
      </c>
    </row>
    <row r="1267" spans="1:11" ht="15" hidden="1">
      <c r="A1267" s="72" t="s">
        <v>612</v>
      </c>
      <c r="B1267" s="208">
        <v>120</v>
      </c>
      <c r="C1267" s="71" t="s">
        <v>35</v>
      </c>
      <c r="D1267" s="71" t="s">
        <v>286</v>
      </c>
      <c r="E1267" s="71" t="s">
        <v>117</v>
      </c>
      <c r="F1267" s="71" t="s">
        <v>130</v>
      </c>
      <c r="G1267" s="71" t="s">
        <v>328</v>
      </c>
      <c r="H1267" s="86">
        <v>200</v>
      </c>
      <c r="I1267" s="52">
        <v>44</v>
      </c>
      <c r="J1267" s="52"/>
      <c r="K1267" s="205">
        <v>0</v>
      </c>
    </row>
    <row r="1268" spans="1:11" ht="15.75" customHeight="1">
      <c r="A1268" s="450" t="s">
        <v>858</v>
      </c>
      <c r="B1268" s="435"/>
      <c r="C1268" s="435"/>
      <c r="D1268" s="435"/>
      <c r="E1268" s="435"/>
      <c r="F1268" s="435"/>
      <c r="G1268" s="435"/>
      <c r="H1268" s="436"/>
      <c r="I1268" s="22">
        <v>2932134.6999999997</v>
      </c>
      <c r="J1268" s="22">
        <v>2872540.0999999996</v>
      </c>
      <c r="K1268" s="205">
        <v>97.96753539324096</v>
      </c>
    </row>
    <row r="1269" spans="1:11" ht="15">
      <c r="A1269" s="437" t="s">
        <v>856</v>
      </c>
      <c r="B1269" s="451"/>
      <c r="C1269" s="451"/>
      <c r="D1269" s="451"/>
      <c r="E1269" s="451"/>
      <c r="F1269" s="451"/>
      <c r="G1269" s="451"/>
      <c r="H1269" s="452"/>
      <c r="I1269" s="213"/>
      <c r="J1269" s="234"/>
      <c r="K1269" s="205" t="e">
        <v>#DIV/0!</v>
      </c>
    </row>
    <row r="1270" spans="1:11" s="215" customFormat="1" ht="16.5" customHeight="1">
      <c r="A1270" s="440" t="s">
        <v>857</v>
      </c>
      <c r="B1270" s="451"/>
      <c r="C1270" s="451"/>
      <c r="D1270" s="451"/>
      <c r="E1270" s="451"/>
      <c r="F1270" s="451"/>
      <c r="G1270" s="451"/>
      <c r="H1270" s="452"/>
      <c r="I1270" s="54">
        <v>2932134.6999999997</v>
      </c>
      <c r="J1270" s="54">
        <v>2872540.0999999996</v>
      </c>
      <c r="K1270" s="205">
        <v>97.96753539324096</v>
      </c>
    </row>
  </sheetData>
  <sheetProtection/>
  <mergeCells count="5">
    <mergeCell ref="A11:K11"/>
    <mergeCell ref="D14:G14"/>
    <mergeCell ref="A1268:H1268"/>
    <mergeCell ref="A1269:H1269"/>
    <mergeCell ref="A1270:H1270"/>
  </mergeCells>
  <printOptions/>
  <pageMargins left="0.7086614173228347" right="0" top="0.5511811023622047" bottom="0.35433070866141736" header="0.31496062992125984" footer="0.31496062992125984"/>
  <pageSetup fitToHeight="43" horizontalDpi="600" verticalDpi="600" orientation="portrait" paperSize="9" scale="70" r:id="rId1"/>
  <headerFooter differentFirst="1">
    <oddHeader>&amp;C&amp;P</oddHeader>
  </headerFooter>
</worksheet>
</file>

<file path=xl/worksheets/sheet7.xml><?xml version="1.0" encoding="utf-8"?>
<worksheet xmlns="http://schemas.openxmlformats.org/spreadsheetml/2006/main" xmlns:r="http://schemas.openxmlformats.org/officeDocument/2006/relationships">
  <dimension ref="A1:M89"/>
  <sheetViews>
    <sheetView zoomScale="80" zoomScaleNormal="80" zoomScalePageLayoutView="0" workbookViewId="0" topLeftCell="A77">
      <selection activeCell="O20" sqref="O20"/>
    </sheetView>
  </sheetViews>
  <sheetFormatPr defaultColWidth="10.140625" defaultRowHeight="15"/>
  <cols>
    <col min="1" max="1" width="6.00390625" style="157" customWidth="1"/>
    <col min="2" max="2" width="59.7109375" style="158" customWidth="1"/>
    <col min="3" max="3" width="7.8515625" style="126" customWidth="1"/>
    <col min="4" max="4" width="18.421875" style="190" customWidth="1"/>
    <col min="5" max="5" width="13.421875" style="190" customWidth="1"/>
    <col min="6" max="6" width="13.140625" style="190" customWidth="1"/>
    <col min="7" max="7" width="40.57421875" style="191" customWidth="1"/>
    <col min="8" max="8" width="41.00390625" style="126" customWidth="1"/>
    <col min="9" max="9" width="20.57421875" style="137" hidden="1" customWidth="1"/>
    <col min="10" max="16384" width="10.140625" style="126" customWidth="1"/>
  </cols>
  <sheetData>
    <row r="1" spans="1:9" s="156" customFormat="1" ht="15">
      <c r="A1" s="142"/>
      <c r="B1" s="141"/>
      <c r="C1" s="140"/>
      <c r="D1" s="152"/>
      <c r="E1" s="152"/>
      <c r="F1" s="152"/>
      <c r="G1" s="153"/>
      <c r="H1" s="154" t="s">
        <v>0</v>
      </c>
      <c r="I1" s="155"/>
    </row>
    <row r="2" spans="1:9" s="156" customFormat="1" ht="15">
      <c r="A2" s="142"/>
      <c r="B2" s="141"/>
      <c r="C2" s="140"/>
      <c r="D2" s="152"/>
      <c r="E2" s="152"/>
      <c r="F2" s="152"/>
      <c r="G2" s="153"/>
      <c r="H2" s="154" t="s">
        <v>798</v>
      </c>
      <c r="I2" s="155"/>
    </row>
    <row r="3" spans="1:9" s="156" customFormat="1" ht="15">
      <c r="A3" s="142"/>
      <c r="B3" s="141"/>
      <c r="C3" s="140"/>
      <c r="D3" s="152"/>
      <c r="E3" s="152"/>
      <c r="F3" s="152"/>
      <c r="G3" s="153"/>
      <c r="H3" s="154" t="s">
        <v>2</v>
      </c>
      <c r="I3" s="155"/>
    </row>
    <row r="4" spans="1:9" s="156" customFormat="1" ht="15">
      <c r="A4" s="142"/>
      <c r="B4" s="141"/>
      <c r="C4" s="140"/>
      <c r="D4" s="152"/>
      <c r="E4" s="152"/>
      <c r="F4" s="152"/>
      <c r="G4" s="153"/>
      <c r="H4" s="154" t="s">
        <v>1571</v>
      </c>
      <c r="I4" s="155"/>
    </row>
    <row r="5" spans="1:9" s="156" customFormat="1" ht="15">
      <c r="A5" s="142"/>
      <c r="B5" s="141"/>
      <c r="C5" s="140"/>
      <c r="D5" s="152"/>
      <c r="E5" s="152"/>
      <c r="F5" s="152"/>
      <c r="G5" s="153"/>
      <c r="H5" s="154" t="s">
        <v>1606</v>
      </c>
      <c r="I5" s="155"/>
    </row>
    <row r="6" spans="1:9" s="156" customFormat="1" ht="15">
      <c r="A6" s="142"/>
      <c r="B6" s="141"/>
      <c r="C6" s="140"/>
      <c r="D6" s="152"/>
      <c r="E6" s="152"/>
      <c r="F6" s="152"/>
      <c r="G6" s="153"/>
      <c r="H6" s="154"/>
      <c r="I6" s="155"/>
    </row>
    <row r="7" spans="3:8" ht="15">
      <c r="C7" s="143"/>
      <c r="D7" s="313"/>
      <c r="E7" s="159"/>
      <c r="F7" s="159"/>
      <c r="G7" s="243"/>
      <c r="H7" s="15"/>
    </row>
    <row r="8" spans="1:13" ht="45.75" customHeight="1">
      <c r="A8" s="503" t="s">
        <v>1581</v>
      </c>
      <c r="B8" s="504"/>
      <c r="C8" s="504"/>
      <c r="D8" s="504"/>
      <c r="E8" s="504"/>
      <c r="F8" s="504"/>
      <c r="G8" s="504"/>
      <c r="H8" s="504"/>
      <c r="I8" s="354"/>
      <c r="J8" s="354"/>
      <c r="K8" s="354"/>
      <c r="L8" s="354"/>
      <c r="M8" s="354"/>
    </row>
    <row r="10" spans="1:8" ht="15">
      <c r="A10" s="160"/>
      <c r="B10" s="161"/>
      <c r="C10" s="162"/>
      <c r="D10" s="163"/>
      <c r="E10" s="163"/>
      <c r="F10" s="163"/>
      <c r="G10" s="164"/>
      <c r="H10" s="55"/>
    </row>
    <row r="11" spans="1:9" s="124" customFormat="1" ht="20.25" customHeight="1">
      <c r="A11" s="404" t="s">
        <v>662</v>
      </c>
      <c r="B11" s="404" t="s">
        <v>799</v>
      </c>
      <c r="C11" s="496" t="s">
        <v>800</v>
      </c>
      <c r="D11" s="501" t="s">
        <v>985</v>
      </c>
      <c r="E11" s="499" t="s">
        <v>801</v>
      </c>
      <c r="F11" s="500"/>
      <c r="G11" s="505" t="s">
        <v>802</v>
      </c>
      <c r="H11" s="506"/>
      <c r="I11" s="496" t="s">
        <v>803</v>
      </c>
    </row>
    <row r="12" spans="1:9" s="124" customFormat="1" ht="44.25" customHeight="1">
      <c r="A12" s="404"/>
      <c r="B12" s="404"/>
      <c r="C12" s="497"/>
      <c r="D12" s="502"/>
      <c r="E12" s="60" t="s">
        <v>804</v>
      </c>
      <c r="F12" s="60" t="s">
        <v>804</v>
      </c>
      <c r="G12" s="507"/>
      <c r="H12" s="508"/>
      <c r="I12" s="497"/>
    </row>
    <row r="13" spans="1:9" ht="18.75" customHeight="1">
      <c r="A13" s="464" t="s">
        <v>191</v>
      </c>
      <c r="B13" s="465"/>
      <c r="C13" s="465"/>
      <c r="D13" s="465"/>
      <c r="E13" s="465"/>
      <c r="F13" s="465"/>
      <c r="G13" s="465"/>
      <c r="H13" s="466"/>
      <c r="I13" s="51"/>
    </row>
    <row r="14" spans="1:9" ht="18" customHeight="1">
      <c r="A14" s="166"/>
      <c r="B14" s="465" t="s">
        <v>207</v>
      </c>
      <c r="C14" s="465"/>
      <c r="D14" s="465"/>
      <c r="E14" s="465"/>
      <c r="F14" s="465"/>
      <c r="G14" s="465"/>
      <c r="H14" s="466"/>
      <c r="I14" s="51"/>
    </row>
    <row r="15" spans="1:9" ht="24.75" customHeight="1">
      <c r="A15" s="167">
        <v>1</v>
      </c>
      <c r="B15" s="144" t="s">
        <v>805</v>
      </c>
      <c r="C15" s="167">
        <v>2019</v>
      </c>
      <c r="D15" s="169">
        <v>5336.9</v>
      </c>
      <c r="E15" s="177">
        <v>5336.9</v>
      </c>
      <c r="F15" s="177"/>
      <c r="G15" s="498" t="s">
        <v>806</v>
      </c>
      <c r="H15" s="473"/>
      <c r="I15" s="51"/>
    </row>
    <row r="16" spans="1:9" ht="15">
      <c r="A16" s="59"/>
      <c r="B16" s="168" t="s">
        <v>807</v>
      </c>
      <c r="C16" s="168"/>
      <c r="D16" s="169">
        <v>5336.9</v>
      </c>
      <c r="E16" s="254">
        <v>5336.9</v>
      </c>
      <c r="F16" s="254">
        <v>0</v>
      </c>
      <c r="G16" s="244"/>
      <c r="H16" s="62"/>
      <c r="I16" s="51"/>
    </row>
    <row r="17" spans="1:9" ht="15">
      <c r="A17" s="59"/>
      <c r="B17" s="168" t="s">
        <v>808</v>
      </c>
      <c r="C17" s="168"/>
      <c r="D17" s="169">
        <v>5336.9</v>
      </c>
      <c r="E17" s="254">
        <v>5336.9</v>
      </c>
      <c r="F17" s="254">
        <v>0</v>
      </c>
      <c r="G17" s="244"/>
      <c r="H17" s="62"/>
      <c r="I17" s="51"/>
    </row>
    <row r="18" spans="1:9" ht="18.75" customHeight="1">
      <c r="A18" s="483" t="s">
        <v>809</v>
      </c>
      <c r="B18" s="484"/>
      <c r="C18" s="484"/>
      <c r="D18" s="484"/>
      <c r="E18" s="484"/>
      <c r="F18" s="484"/>
      <c r="G18" s="484"/>
      <c r="H18" s="485"/>
      <c r="I18" s="51"/>
    </row>
    <row r="19" spans="1:9" ht="17.25" customHeight="1">
      <c r="A19" s="509" t="s">
        <v>121</v>
      </c>
      <c r="B19" s="510"/>
      <c r="C19" s="510"/>
      <c r="D19" s="510"/>
      <c r="E19" s="510"/>
      <c r="F19" s="510"/>
      <c r="G19" s="510"/>
      <c r="H19" s="511"/>
      <c r="I19" s="51"/>
    </row>
    <row r="20" spans="1:9" ht="51.75" customHeight="1">
      <c r="A20" s="165">
        <v>2</v>
      </c>
      <c r="B20" s="170" t="s">
        <v>810</v>
      </c>
      <c r="C20" s="165">
        <v>2019</v>
      </c>
      <c r="D20" s="172">
        <v>400</v>
      </c>
      <c r="E20" s="172">
        <v>400</v>
      </c>
      <c r="F20" s="172"/>
      <c r="G20" s="472" t="s">
        <v>919</v>
      </c>
      <c r="H20" s="473"/>
      <c r="I20" s="51"/>
    </row>
    <row r="21" spans="1:9" ht="36" customHeight="1">
      <c r="A21" s="165">
        <v>3</v>
      </c>
      <c r="B21" s="170" t="s">
        <v>811</v>
      </c>
      <c r="C21" s="167">
        <v>2019</v>
      </c>
      <c r="D21" s="172">
        <v>600</v>
      </c>
      <c r="E21" s="172">
        <v>600</v>
      </c>
      <c r="F21" s="172"/>
      <c r="G21" s="472" t="s">
        <v>959</v>
      </c>
      <c r="H21" s="477"/>
      <c r="I21" s="51"/>
    </row>
    <row r="22" spans="1:9" ht="39" customHeight="1">
      <c r="A22" s="165">
        <v>4</v>
      </c>
      <c r="B22" s="170" t="s">
        <v>901</v>
      </c>
      <c r="C22" s="167">
        <v>2019</v>
      </c>
      <c r="D22" s="172">
        <v>5622.1</v>
      </c>
      <c r="E22" s="172">
        <v>5622.1</v>
      </c>
      <c r="F22" s="172"/>
      <c r="G22" s="462" t="s">
        <v>972</v>
      </c>
      <c r="H22" s="512"/>
      <c r="I22" s="51"/>
    </row>
    <row r="23" spans="1:9" ht="33.75" customHeight="1">
      <c r="A23" s="165">
        <v>5</v>
      </c>
      <c r="B23" s="173" t="s">
        <v>812</v>
      </c>
      <c r="C23" s="167">
        <v>2019</v>
      </c>
      <c r="D23" s="172">
        <v>2936.1</v>
      </c>
      <c r="E23" s="172">
        <v>2936.1</v>
      </c>
      <c r="F23" s="172"/>
      <c r="G23" s="472" t="s">
        <v>932</v>
      </c>
      <c r="H23" s="477"/>
      <c r="I23" s="51"/>
    </row>
    <row r="24" spans="1:9" ht="39" customHeight="1">
      <c r="A24" s="165">
        <v>6</v>
      </c>
      <c r="B24" s="173" t="s">
        <v>922</v>
      </c>
      <c r="C24" s="167">
        <v>2019</v>
      </c>
      <c r="D24" s="172">
        <v>290.5</v>
      </c>
      <c r="E24" s="172">
        <v>290.5</v>
      </c>
      <c r="F24" s="172"/>
      <c r="G24" s="472" t="s">
        <v>960</v>
      </c>
      <c r="H24" s="477"/>
      <c r="I24" s="51"/>
    </row>
    <row r="25" spans="1:9" ht="26.25" customHeight="1">
      <c r="A25" s="165">
        <v>7</v>
      </c>
      <c r="B25" s="173" t="s">
        <v>813</v>
      </c>
      <c r="C25" s="167">
        <v>2019</v>
      </c>
      <c r="D25" s="172">
        <v>839.7</v>
      </c>
      <c r="E25" s="172">
        <v>839.7</v>
      </c>
      <c r="F25" s="172"/>
      <c r="G25" s="472" t="s">
        <v>933</v>
      </c>
      <c r="H25" s="477"/>
      <c r="I25" s="51"/>
    </row>
    <row r="26" spans="1:9" ht="35.25" customHeight="1">
      <c r="A26" s="165">
        <v>8</v>
      </c>
      <c r="B26" s="170" t="s">
        <v>814</v>
      </c>
      <c r="C26" s="167">
        <v>2019</v>
      </c>
      <c r="D26" s="172">
        <v>2019.1</v>
      </c>
      <c r="E26" s="172">
        <v>2019.1</v>
      </c>
      <c r="F26" s="172"/>
      <c r="G26" s="472" t="s">
        <v>961</v>
      </c>
      <c r="H26" s="477"/>
      <c r="I26" s="51"/>
    </row>
    <row r="27" spans="1:9" ht="50.25" customHeight="1">
      <c r="A27" s="165">
        <v>9</v>
      </c>
      <c r="B27" s="173" t="s">
        <v>902</v>
      </c>
      <c r="C27" s="167">
        <v>2019</v>
      </c>
      <c r="D27" s="172">
        <v>634.8</v>
      </c>
      <c r="E27" s="172">
        <v>634.8</v>
      </c>
      <c r="F27" s="172"/>
      <c r="G27" s="472" t="s">
        <v>973</v>
      </c>
      <c r="H27" s="477"/>
      <c r="I27" s="51"/>
    </row>
    <row r="28" spans="1:9" ht="21" customHeight="1">
      <c r="A28" s="165">
        <v>10</v>
      </c>
      <c r="B28" s="173" t="s">
        <v>903</v>
      </c>
      <c r="C28" s="167">
        <v>2019</v>
      </c>
      <c r="D28" s="172">
        <v>389.9</v>
      </c>
      <c r="E28" s="172">
        <v>389.9</v>
      </c>
      <c r="F28" s="172"/>
      <c r="G28" s="61" t="s">
        <v>904</v>
      </c>
      <c r="H28" s="295"/>
      <c r="I28" s="51"/>
    </row>
    <row r="29" spans="1:9" ht="21" customHeight="1">
      <c r="A29" s="165">
        <v>11</v>
      </c>
      <c r="B29" s="173" t="s">
        <v>923</v>
      </c>
      <c r="C29" s="167">
        <v>2019</v>
      </c>
      <c r="D29" s="172">
        <v>659</v>
      </c>
      <c r="E29" s="172">
        <v>659</v>
      </c>
      <c r="F29" s="172"/>
      <c r="G29" s="472" t="s">
        <v>934</v>
      </c>
      <c r="H29" s="477"/>
      <c r="I29" s="51"/>
    </row>
    <row r="30" spans="1:9" ht="30.75" customHeight="1">
      <c r="A30" s="165">
        <v>12</v>
      </c>
      <c r="B30" s="170" t="s">
        <v>815</v>
      </c>
      <c r="C30" s="167">
        <v>2019</v>
      </c>
      <c r="D30" s="172">
        <v>1532.1</v>
      </c>
      <c r="E30" s="172">
        <v>1532.1</v>
      </c>
      <c r="F30" s="172"/>
      <c r="G30" s="472" t="s">
        <v>935</v>
      </c>
      <c r="H30" s="477"/>
      <c r="I30" s="51"/>
    </row>
    <row r="31" spans="1:9" ht="36" customHeight="1">
      <c r="A31" s="165">
        <v>13</v>
      </c>
      <c r="B31" s="170" t="s">
        <v>880</v>
      </c>
      <c r="C31" s="167">
        <v>2019</v>
      </c>
      <c r="D31" s="172">
        <v>1352.8</v>
      </c>
      <c r="E31" s="172">
        <v>1352.8</v>
      </c>
      <c r="F31" s="172"/>
      <c r="G31" s="472" t="s">
        <v>942</v>
      </c>
      <c r="H31" s="473"/>
      <c r="I31" s="51"/>
    </row>
    <row r="32" spans="1:9" ht="66.75" customHeight="1">
      <c r="A32" s="165">
        <v>14</v>
      </c>
      <c r="B32" s="170" t="s">
        <v>819</v>
      </c>
      <c r="C32" s="167">
        <v>2019</v>
      </c>
      <c r="D32" s="172">
        <v>4204.200000000001</v>
      </c>
      <c r="E32" s="172">
        <v>4204.200000000001</v>
      </c>
      <c r="F32" s="172"/>
      <c r="G32" s="472" t="s">
        <v>974</v>
      </c>
      <c r="H32" s="480"/>
      <c r="I32" s="51"/>
    </row>
    <row r="33" spans="1:9" ht="33.75" customHeight="1">
      <c r="A33" s="165">
        <v>15</v>
      </c>
      <c r="B33" s="170" t="s">
        <v>952</v>
      </c>
      <c r="C33" s="167">
        <v>2019</v>
      </c>
      <c r="D33" s="172">
        <v>1306.7</v>
      </c>
      <c r="E33" s="172">
        <v>1306.7</v>
      </c>
      <c r="F33" s="172"/>
      <c r="G33" s="472" t="s">
        <v>953</v>
      </c>
      <c r="H33" s="480"/>
      <c r="I33" s="51"/>
    </row>
    <row r="34" spans="1:9" ht="63.75" customHeight="1">
      <c r="A34" s="165">
        <v>16</v>
      </c>
      <c r="B34" s="51" t="s">
        <v>816</v>
      </c>
      <c r="C34" s="167">
        <v>2019</v>
      </c>
      <c r="D34" s="172">
        <v>1404.5</v>
      </c>
      <c r="E34" s="172">
        <v>1404.5</v>
      </c>
      <c r="F34" s="172"/>
      <c r="G34" s="472" t="s">
        <v>975</v>
      </c>
      <c r="H34" s="477"/>
      <c r="I34" s="51"/>
    </row>
    <row r="35" spans="1:9" ht="33.75" customHeight="1">
      <c r="A35" s="165">
        <v>17</v>
      </c>
      <c r="B35" s="170" t="s">
        <v>924</v>
      </c>
      <c r="C35" s="167">
        <v>2019</v>
      </c>
      <c r="D35" s="172">
        <v>445.2</v>
      </c>
      <c r="E35" s="172">
        <v>445.2</v>
      </c>
      <c r="F35" s="172"/>
      <c r="G35" s="472" t="s">
        <v>962</v>
      </c>
      <c r="H35" s="480"/>
      <c r="I35" s="51"/>
    </row>
    <row r="36" spans="1:9" ht="33.75" customHeight="1">
      <c r="A36" s="165">
        <v>18</v>
      </c>
      <c r="B36" s="170" t="s">
        <v>881</v>
      </c>
      <c r="C36" s="167">
        <v>2019</v>
      </c>
      <c r="D36" s="172">
        <v>600</v>
      </c>
      <c r="E36" s="172">
        <v>600</v>
      </c>
      <c r="F36" s="172"/>
      <c r="G36" s="472" t="s">
        <v>963</v>
      </c>
      <c r="H36" s="477"/>
      <c r="I36" s="51"/>
    </row>
    <row r="37" spans="1:9" ht="15">
      <c r="A37" s="165"/>
      <c r="B37" s="174" t="s">
        <v>817</v>
      </c>
      <c r="C37" s="175"/>
      <c r="D37" s="176">
        <v>25236.700000000004</v>
      </c>
      <c r="E37" s="18">
        <v>25236.700000000004</v>
      </c>
      <c r="F37" s="18">
        <v>0</v>
      </c>
      <c r="G37" s="494"/>
      <c r="H37" s="495"/>
      <c r="I37" s="51"/>
    </row>
    <row r="38" spans="1:9" ht="18" customHeight="1">
      <c r="A38" s="486" t="s">
        <v>818</v>
      </c>
      <c r="B38" s="487"/>
      <c r="C38" s="487"/>
      <c r="D38" s="487"/>
      <c r="E38" s="487"/>
      <c r="F38" s="487"/>
      <c r="G38" s="487"/>
      <c r="H38" s="488"/>
      <c r="I38" s="51"/>
    </row>
    <row r="39" spans="1:9" ht="38.25" customHeight="1">
      <c r="A39" s="474">
        <v>19</v>
      </c>
      <c r="B39" s="492" t="s">
        <v>819</v>
      </c>
      <c r="C39" s="167">
        <v>2019</v>
      </c>
      <c r="D39" s="256">
        <v>1589</v>
      </c>
      <c r="E39" s="178">
        <v>1589</v>
      </c>
      <c r="F39" s="246"/>
      <c r="G39" s="472" t="s">
        <v>964</v>
      </c>
      <c r="H39" s="473"/>
      <c r="I39" s="51"/>
    </row>
    <row r="40" spans="1:9" ht="34.5" customHeight="1" hidden="1">
      <c r="A40" s="491"/>
      <c r="B40" s="493"/>
      <c r="C40" s="167">
        <v>2019</v>
      </c>
      <c r="D40" s="256">
        <v>0</v>
      </c>
      <c r="E40" s="246"/>
      <c r="F40" s="246"/>
      <c r="G40" s="61"/>
      <c r="H40" s="62"/>
      <c r="I40" s="51"/>
    </row>
    <row r="41" spans="1:9" ht="47.25" customHeight="1">
      <c r="A41" s="165">
        <v>20</v>
      </c>
      <c r="B41" s="51" t="s">
        <v>816</v>
      </c>
      <c r="C41" s="167">
        <v>2019</v>
      </c>
      <c r="D41" s="256">
        <v>286.1</v>
      </c>
      <c r="E41" s="178">
        <v>286.1</v>
      </c>
      <c r="F41" s="246"/>
      <c r="G41" s="472" t="s">
        <v>976</v>
      </c>
      <c r="H41" s="477"/>
      <c r="I41" s="51"/>
    </row>
    <row r="42" spans="1:9" ht="39.75" customHeight="1">
      <c r="A42" s="474">
        <v>21</v>
      </c>
      <c r="B42" s="492" t="s">
        <v>820</v>
      </c>
      <c r="C42" s="167">
        <v>2019</v>
      </c>
      <c r="D42" s="256">
        <v>1894.5</v>
      </c>
      <c r="E42" s="178">
        <v>1894.5</v>
      </c>
      <c r="F42" s="178"/>
      <c r="G42" s="472" t="s">
        <v>965</v>
      </c>
      <c r="H42" s="473"/>
      <c r="I42" s="51"/>
    </row>
    <row r="43" spans="1:9" ht="44.25" customHeight="1" hidden="1">
      <c r="A43" s="491"/>
      <c r="B43" s="493"/>
      <c r="C43" s="167">
        <v>2019</v>
      </c>
      <c r="D43" s="256">
        <v>0</v>
      </c>
      <c r="E43" s="178"/>
      <c r="F43" s="178"/>
      <c r="G43" s="472"/>
      <c r="H43" s="477"/>
      <c r="I43" s="51"/>
    </row>
    <row r="44" spans="1:9" ht="64.5" customHeight="1">
      <c r="A44" s="165">
        <v>22</v>
      </c>
      <c r="B44" s="170" t="s">
        <v>881</v>
      </c>
      <c r="C44" s="167">
        <v>2019</v>
      </c>
      <c r="D44" s="256">
        <v>907</v>
      </c>
      <c r="E44" s="178">
        <v>907</v>
      </c>
      <c r="F44" s="178"/>
      <c r="G44" s="472" t="s">
        <v>966</v>
      </c>
      <c r="H44" s="473"/>
      <c r="I44" s="51"/>
    </row>
    <row r="45" spans="1:9" ht="26.25" customHeight="1">
      <c r="A45" s="165">
        <v>23</v>
      </c>
      <c r="B45" s="170" t="s">
        <v>905</v>
      </c>
      <c r="C45" s="167">
        <v>2019</v>
      </c>
      <c r="D45" s="256">
        <v>320</v>
      </c>
      <c r="E45" s="178">
        <v>320</v>
      </c>
      <c r="F45" s="178"/>
      <c r="G45" s="472" t="s">
        <v>977</v>
      </c>
      <c r="H45" s="480"/>
      <c r="I45" s="51"/>
    </row>
    <row r="46" spans="1:9" ht="45.75" customHeight="1">
      <c r="A46" s="165">
        <v>24</v>
      </c>
      <c r="B46" s="170" t="s">
        <v>906</v>
      </c>
      <c r="C46" s="167">
        <v>2019</v>
      </c>
      <c r="D46" s="256">
        <v>2590.5</v>
      </c>
      <c r="E46" s="178">
        <v>2590.5</v>
      </c>
      <c r="F46" s="178"/>
      <c r="G46" s="472" t="s">
        <v>967</v>
      </c>
      <c r="H46" s="477"/>
      <c r="I46" s="51"/>
    </row>
    <row r="47" spans="1:9" ht="36.75" customHeight="1">
      <c r="A47" s="165">
        <v>25</v>
      </c>
      <c r="B47" s="170" t="s">
        <v>907</v>
      </c>
      <c r="C47" s="167">
        <v>2019</v>
      </c>
      <c r="D47" s="256">
        <v>722.8</v>
      </c>
      <c r="E47" s="178">
        <v>722.8</v>
      </c>
      <c r="F47" s="178"/>
      <c r="G47" s="472" t="s">
        <v>943</v>
      </c>
      <c r="H47" s="477"/>
      <c r="I47" s="51"/>
    </row>
    <row r="48" spans="1:10" ht="18.75" customHeight="1">
      <c r="A48" s="165">
        <v>26</v>
      </c>
      <c r="B48" s="170" t="s">
        <v>925</v>
      </c>
      <c r="C48" s="167">
        <v>2019</v>
      </c>
      <c r="D48" s="256">
        <v>30</v>
      </c>
      <c r="E48" s="178">
        <v>30</v>
      </c>
      <c r="F48" s="178"/>
      <c r="G48" s="472" t="s">
        <v>936</v>
      </c>
      <c r="H48" s="477"/>
      <c r="I48" s="51"/>
      <c r="J48" s="132"/>
    </row>
    <row r="49" spans="1:9" ht="65.25" customHeight="1">
      <c r="A49" s="165">
        <v>27</v>
      </c>
      <c r="B49" s="170" t="s">
        <v>822</v>
      </c>
      <c r="C49" s="167" t="s">
        <v>885</v>
      </c>
      <c r="D49" s="256">
        <v>92095.5</v>
      </c>
      <c r="E49" s="172">
        <v>14095.5</v>
      </c>
      <c r="F49" s="172">
        <v>78000</v>
      </c>
      <c r="G49" s="472" t="s">
        <v>958</v>
      </c>
      <c r="H49" s="473"/>
      <c r="I49" s="51"/>
    </row>
    <row r="50" spans="1:9" ht="25.5" customHeight="1">
      <c r="A50" s="165">
        <v>28</v>
      </c>
      <c r="B50" s="170" t="s">
        <v>823</v>
      </c>
      <c r="C50" s="167">
        <v>2019</v>
      </c>
      <c r="D50" s="256">
        <v>0</v>
      </c>
      <c r="E50" s="172"/>
      <c r="F50" s="172"/>
      <c r="G50" s="472" t="s">
        <v>824</v>
      </c>
      <c r="H50" s="473"/>
      <c r="I50" s="51"/>
    </row>
    <row r="51" spans="1:9" ht="39.75" customHeight="1">
      <c r="A51" s="165">
        <v>29</v>
      </c>
      <c r="B51" s="170" t="s">
        <v>882</v>
      </c>
      <c r="C51" s="167">
        <v>2019</v>
      </c>
      <c r="D51" s="256">
        <v>827.2</v>
      </c>
      <c r="E51" s="172">
        <v>827.2</v>
      </c>
      <c r="F51" s="172"/>
      <c r="G51" s="472" t="s">
        <v>944</v>
      </c>
      <c r="H51" s="477"/>
      <c r="I51" s="51"/>
    </row>
    <row r="52" spans="1:9" ht="52.5" customHeight="1">
      <c r="A52" s="165">
        <v>30</v>
      </c>
      <c r="B52" s="170" t="s">
        <v>926</v>
      </c>
      <c r="C52" s="167">
        <v>2019</v>
      </c>
      <c r="D52" s="256">
        <v>1635</v>
      </c>
      <c r="E52" s="172">
        <v>1635</v>
      </c>
      <c r="F52" s="172"/>
      <c r="G52" s="472" t="s">
        <v>968</v>
      </c>
      <c r="H52" s="477"/>
      <c r="I52" s="51"/>
    </row>
    <row r="53" spans="1:9" ht="32.25" customHeight="1">
      <c r="A53" s="165">
        <v>31</v>
      </c>
      <c r="B53" s="170" t="s">
        <v>825</v>
      </c>
      <c r="C53" s="167">
        <v>2019</v>
      </c>
      <c r="D53" s="256">
        <v>12300</v>
      </c>
      <c r="E53" s="172">
        <v>1300</v>
      </c>
      <c r="F53" s="172">
        <v>11000</v>
      </c>
      <c r="G53" s="472" t="s">
        <v>821</v>
      </c>
      <c r="H53" s="477"/>
      <c r="I53" s="51"/>
    </row>
    <row r="54" spans="1:9" ht="18.75" customHeight="1">
      <c r="A54" s="165"/>
      <c r="B54" s="174" t="s">
        <v>807</v>
      </c>
      <c r="C54" s="175"/>
      <c r="D54" s="176">
        <v>115197.59999999999</v>
      </c>
      <c r="E54" s="18">
        <v>26197.600000000002</v>
      </c>
      <c r="F54" s="18">
        <v>89000</v>
      </c>
      <c r="G54" s="489"/>
      <c r="H54" s="490"/>
      <c r="I54" s="51"/>
    </row>
    <row r="55" spans="1:9" ht="15" customHeight="1">
      <c r="A55" s="486" t="s">
        <v>122</v>
      </c>
      <c r="B55" s="487"/>
      <c r="C55" s="487"/>
      <c r="D55" s="487"/>
      <c r="E55" s="487"/>
      <c r="F55" s="487"/>
      <c r="G55" s="487"/>
      <c r="H55" s="488"/>
      <c r="I55" s="51"/>
    </row>
    <row r="56" spans="1:9" ht="66.75" customHeight="1">
      <c r="A56" s="165">
        <v>32</v>
      </c>
      <c r="B56" s="179" t="s">
        <v>826</v>
      </c>
      <c r="C56" s="167">
        <v>2019</v>
      </c>
      <c r="D56" s="178">
        <v>4691.9</v>
      </c>
      <c r="E56" s="178">
        <v>4691.9</v>
      </c>
      <c r="F56" s="178"/>
      <c r="G56" s="472" t="s">
        <v>969</v>
      </c>
      <c r="H56" s="473"/>
      <c r="I56" s="51"/>
    </row>
    <row r="57" spans="1:9" ht="34.5" customHeight="1">
      <c r="A57" s="165">
        <v>33</v>
      </c>
      <c r="B57" s="180" t="s">
        <v>827</v>
      </c>
      <c r="C57" s="167">
        <v>2019</v>
      </c>
      <c r="D57" s="178">
        <v>1000</v>
      </c>
      <c r="E57" s="178">
        <v>1000</v>
      </c>
      <c r="F57" s="178"/>
      <c r="G57" s="472" t="s">
        <v>937</v>
      </c>
      <c r="H57" s="473"/>
      <c r="I57" s="51"/>
    </row>
    <row r="58" spans="1:9" ht="34.5" customHeight="1">
      <c r="A58" s="165">
        <v>34</v>
      </c>
      <c r="B58" s="180" t="s">
        <v>954</v>
      </c>
      <c r="C58" s="167">
        <v>2019</v>
      </c>
      <c r="D58" s="178">
        <v>0</v>
      </c>
      <c r="E58" s="178"/>
      <c r="F58" s="178"/>
      <c r="G58" s="472" t="s">
        <v>955</v>
      </c>
      <c r="H58" s="480"/>
      <c r="I58" s="51"/>
    </row>
    <row r="59" spans="1:9" ht="15">
      <c r="A59" s="165"/>
      <c r="B59" s="120" t="s">
        <v>807</v>
      </c>
      <c r="C59" s="171"/>
      <c r="D59" s="181">
        <v>5691.9</v>
      </c>
      <c r="E59" s="255">
        <v>5691.9</v>
      </c>
      <c r="F59" s="255">
        <v>0</v>
      </c>
      <c r="G59" s="478"/>
      <c r="H59" s="479"/>
      <c r="I59" s="51"/>
    </row>
    <row r="60" spans="1:9" ht="15">
      <c r="A60" s="182"/>
      <c r="B60" s="183" t="s">
        <v>808</v>
      </c>
      <c r="C60" s="184"/>
      <c r="D60" s="181">
        <v>146126.19999999998</v>
      </c>
      <c r="E60" s="255">
        <v>57126.200000000004</v>
      </c>
      <c r="F60" s="255">
        <v>89000</v>
      </c>
      <c r="G60" s="481"/>
      <c r="H60" s="482"/>
      <c r="I60" s="51"/>
    </row>
    <row r="61" spans="1:9" ht="18.75" customHeight="1">
      <c r="A61" s="483" t="s">
        <v>828</v>
      </c>
      <c r="B61" s="484"/>
      <c r="C61" s="484"/>
      <c r="D61" s="484"/>
      <c r="E61" s="484"/>
      <c r="F61" s="484"/>
      <c r="G61" s="484"/>
      <c r="H61" s="485"/>
      <c r="I61" s="51"/>
    </row>
    <row r="62" spans="1:9" ht="15" customHeight="1">
      <c r="A62" s="486" t="s">
        <v>171</v>
      </c>
      <c r="B62" s="487"/>
      <c r="C62" s="487"/>
      <c r="D62" s="487"/>
      <c r="E62" s="487"/>
      <c r="F62" s="487"/>
      <c r="G62" s="487"/>
      <c r="H62" s="488"/>
      <c r="I62" s="51"/>
    </row>
    <row r="63" spans="1:9" ht="19.5" customHeight="1">
      <c r="A63" s="182">
        <v>35</v>
      </c>
      <c r="B63" s="179" t="s">
        <v>829</v>
      </c>
      <c r="C63" s="167">
        <v>2019</v>
      </c>
      <c r="D63" s="178">
        <v>0</v>
      </c>
      <c r="E63" s="178"/>
      <c r="F63" s="178"/>
      <c r="G63" s="472" t="s">
        <v>830</v>
      </c>
      <c r="H63" s="473"/>
      <c r="I63" s="51"/>
    </row>
    <row r="64" spans="1:9" ht="32.25" customHeight="1">
      <c r="A64" s="165">
        <v>36</v>
      </c>
      <c r="B64" s="180" t="s">
        <v>941</v>
      </c>
      <c r="C64" s="167">
        <v>2019</v>
      </c>
      <c r="D64" s="178">
        <v>0</v>
      </c>
      <c r="E64" s="178"/>
      <c r="F64" s="178"/>
      <c r="G64" s="472" t="s">
        <v>831</v>
      </c>
      <c r="H64" s="473"/>
      <c r="I64" s="51"/>
    </row>
    <row r="65" spans="1:9" ht="45" customHeight="1">
      <c r="A65" s="165">
        <v>37</v>
      </c>
      <c r="B65" s="58" t="s">
        <v>832</v>
      </c>
      <c r="C65" s="167">
        <v>2019</v>
      </c>
      <c r="D65" s="178">
        <v>526</v>
      </c>
      <c r="E65" s="178">
        <v>526</v>
      </c>
      <c r="F65" s="178"/>
      <c r="G65" s="457" t="s">
        <v>938</v>
      </c>
      <c r="H65" s="458"/>
      <c r="I65" s="51"/>
    </row>
    <row r="66" spans="1:9" ht="65.25" customHeight="1">
      <c r="A66" s="165">
        <v>38</v>
      </c>
      <c r="B66" s="179" t="s">
        <v>833</v>
      </c>
      <c r="C66" s="167">
        <v>2019</v>
      </c>
      <c r="D66" s="178">
        <v>960.6</v>
      </c>
      <c r="E66" s="178">
        <v>960.6</v>
      </c>
      <c r="F66" s="178"/>
      <c r="G66" s="472" t="s">
        <v>978</v>
      </c>
      <c r="H66" s="473"/>
      <c r="I66" s="51"/>
    </row>
    <row r="67" spans="1:9" ht="67.5" customHeight="1">
      <c r="A67" s="165">
        <v>39</v>
      </c>
      <c r="B67" s="58" t="s">
        <v>834</v>
      </c>
      <c r="C67" s="167">
        <v>2019</v>
      </c>
      <c r="D67" s="178">
        <v>3149.5</v>
      </c>
      <c r="E67" s="178">
        <v>3149.5</v>
      </c>
      <c r="F67" s="178"/>
      <c r="G67" s="457" t="s">
        <v>939</v>
      </c>
      <c r="H67" s="458"/>
      <c r="I67" s="51"/>
    </row>
    <row r="68" spans="1:9" ht="18" customHeight="1">
      <c r="A68" s="165">
        <v>40</v>
      </c>
      <c r="B68" s="58" t="s">
        <v>835</v>
      </c>
      <c r="C68" s="167">
        <v>2019</v>
      </c>
      <c r="D68" s="178">
        <v>135.4</v>
      </c>
      <c r="E68" s="178">
        <v>135.4</v>
      </c>
      <c r="F68" s="178"/>
      <c r="G68" s="457" t="s">
        <v>940</v>
      </c>
      <c r="H68" s="458"/>
      <c r="I68" s="51"/>
    </row>
    <row r="69" spans="1:9" ht="15" customHeight="1">
      <c r="A69" s="474">
        <v>41</v>
      </c>
      <c r="B69" s="58" t="s">
        <v>836</v>
      </c>
      <c r="C69" s="167">
        <v>2019</v>
      </c>
      <c r="D69" s="178">
        <v>2000</v>
      </c>
      <c r="E69" s="178">
        <v>2000</v>
      </c>
      <c r="F69" s="178">
        <v>0</v>
      </c>
      <c r="G69" s="472"/>
      <c r="H69" s="473"/>
      <c r="I69" s="51"/>
    </row>
    <row r="70" spans="1:9" ht="21" customHeight="1">
      <c r="A70" s="475"/>
      <c r="B70" s="185" t="s">
        <v>837</v>
      </c>
      <c r="C70" s="167"/>
      <c r="D70" s="178">
        <v>65</v>
      </c>
      <c r="E70" s="235">
        <v>65</v>
      </c>
      <c r="F70" s="235"/>
      <c r="G70" s="472" t="s">
        <v>838</v>
      </c>
      <c r="H70" s="477"/>
      <c r="I70" s="51"/>
    </row>
    <row r="71" spans="1:9" ht="36" customHeight="1">
      <c r="A71" s="476"/>
      <c r="B71" s="185" t="s">
        <v>839</v>
      </c>
      <c r="C71" s="167"/>
      <c r="D71" s="178">
        <v>1935</v>
      </c>
      <c r="E71" s="235">
        <v>1935</v>
      </c>
      <c r="F71" s="235"/>
      <c r="G71" s="472" t="s">
        <v>920</v>
      </c>
      <c r="H71" s="477"/>
      <c r="I71" s="51"/>
    </row>
    <row r="72" spans="1:9" ht="15">
      <c r="A72" s="165"/>
      <c r="B72" s="58" t="s">
        <v>840</v>
      </c>
      <c r="C72" s="171"/>
      <c r="D72" s="186">
        <v>6771.5</v>
      </c>
      <c r="E72" s="186">
        <v>6771.5</v>
      </c>
      <c r="F72" s="12">
        <v>0</v>
      </c>
      <c r="G72" s="453"/>
      <c r="H72" s="454"/>
      <c r="I72" s="51"/>
    </row>
    <row r="73" spans="1:9" ht="15">
      <c r="A73" s="165"/>
      <c r="B73" s="174" t="s">
        <v>808</v>
      </c>
      <c r="C73" s="171"/>
      <c r="D73" s="187">
        <v>6771.5</v>
      </c>
      <c r="E73" s="256">
        <v>6771.5</v>
      </c>
      <c r="F73" s="256">
        <v>0</v>
      </c>
      <c r="G73" s="459"/>
      <c r="H73" s="460"/>
      <c r="I73" s="51"/>
    </row>
    <row r="74" spans="1:9" ht="18.75" customHeight="1">
      <c r="A74" s="464" t="s">
        <v>273</v>
      </c>
      <c r="B74" s="465"/>
      <c r="C74" s="465"/>
      <c r="D74" s="465"/>
      <c r="E74" s="465"/>
      <c r="F74" s="465"/>
      <c r="G74" s="465"/>
      <c r="H74" s="466"/>
      <c r="I74" s="51"/>
    </row>
    <row r="75" spans="1:9" ht="17.25" customHeight="1">
      <c r="A75" s="467" t="s">
        <v>730</v>
      </c>
      <c r="B75" s="468"/>
      <c r="C75" s="468"/>
      <c r="D75" s="468"/>
      <c r="E75" s="468"/>
      <c r="F75" s="468"/>
      <c r="G75" s="468"/>
      <c r="H75" s="469"/>
      <c r="I75" s="51"/>
    </row>
    <row r="76" spans="1:9" ht="42" customHeight="1">
      <c r="A76" s="165">
        <v>42</v>
      </c>
      <c r="B76" s="58" t="s">
        <v>841</v>
      </c>
      <c r="C76" s="167" t="s">
        <v>885</v>
      </c>
      <c r="D76" s="178">
        <v>146282</v>
      </c>
      <c r="E76" s="178">
        <v>5942.1</v>
      </c>
      <c r="F76" s="178">
        <v>140339.9</v>
      </c>
      <c r="G76" s="457" t="s">
        <v>842</v>
      </c>
      <c r="H76" s="458"/>
      <c r="I76" s="51"/>
    </row>
    <row r="77" spans="1:9" ht="25.5" customHeight="1">
      <c r="A77" s="165">
        <v>43</v>
      </c>
      <c r="B77" s="58" t="s">
        <v>908</v>
      </c>
      <c r="C77" s="167">
        <v>2019</v>
      </c>
      <c r="D77" s="178">
        <v>0</v>
      </c>
      <c r="E77" s="178"/>
      <c r="F77" s="178"/>
      <c r="G77" s="457" t="s">
        <v>909</v>
      </c>
      <c r="H77" s="458"/>
      <c r="I77" s="51"/>
    </row>
    <row r="78" spans="1:9" ht="26.25" customHeight="1">
      <c r="A78" s="165">
        <v>44</v>
      </c>
      <c r="B78" s="58" t="s">
        <v>911</v>
      </c>
      <c r="C78" s="167">
        <v>2019</v>
      </c>
      <c r="D78" s="178">
        <v>1058.1</v>
      </c>
      <c r="E78" s="178">
        <v>1058.1</v>
      </c>
      <c r="F78" s="178"/>
      <c r="G78" s="457" t="s">
        <v>909</v>
      </c>
      <c r="H78" s="458"/>
      <c r="I78" s="51"/>
    </row>
    <row r="79" spans="1:9" ht="26.25" customHeight="1">
      <c r="A79" s="165">
        <v>45</v>
      </c>
      <c r="B79" s="58" t="s">
        <v>910</v>
      </c>
      <c r="C79" s="167">
        <v>2019</v>
      </c>
      <c r="D79" s="178">
        <v>0</v>
      </c>
      <c r="E79" s="178"/>
      <c r="F79" s="178"/>
      <c r="G79" s="457" t="s">
        <v>909</v>
      </c>
      <c r="H79" s="458"/>
      <c r="I79" s="51"/>
    </row>
    <row r="80" spans="1:9" ht="26.25" customHeight="1">
      <c r="A80" s="165">
        <v>46</v>
      </c>
      <c r="B80" s="58" t="s">
        <v>912</v>
      </c>
      <c r="C80" s="167">
        <v>2019</v>
      </c>
      <c r="D80" s="178">
        <v>0</v>
      </c>
      <c r="E80" s="178"/>
      <c r="F80" s="178"/>
      <c r="G80" s="457" t="s">
        <v>909</v>
      </c>
      <c r="H80" s="458"/>
      <c r="I80" s="51"/>
    </row>
    <row r="81" spans="1:9" ht="26.25" customHeight="1">
      <c r="A81" s="165">
        <v>47</v>
      </c>
      <c r="B81" s="58" t="s">
        <v>913</v>
      </c>
      <c r="C81" s="167">
        <v>2019</v>
      </c>
      <c r="D81" s="178">
        <v>0</v>
      </c>
      <c r="E81" s="178"/>
      <c r="F81" s="178"/>
      <c r="G81" s="457" t="s">
        <v>909</v>
      </c>
      <c r="H81" s="458"/>
      <c r="I81" s="51"/>
    </row>
    <row r="82" spans="1:9" ht="33.75" customHeight="1">
      <c r="A82" s="165">
        <v>48</v>
      </c>
      <c r="B82" s="58" t="s">
        <v>896</v>
      </c>
      <c r="C82" s="167">
        <v>2019</v>
      </c>
      <c r="D82" s="178">
        <v>1958.8</v>
      </c>
      <c r="E82" s="178">
        <v>1958.8</v>
      </c>
      <c r="F82" s="178"/>
      <c r="G82" s="462" t="s">
        <v>914</v>
      </c>
      <c r="H82" s="463"/>
      <c r="I82" s="51"/>
    </row>
    <row r="83" spans="1:9" ht="15">
      <c r="A83" s="165"/>
      <c r="B83" s="174" t="s">
        <v>843</v>
      </c>
      <c r="C83" s="171"/>
      <c r="D83" s="186">
        <v>149298.9</v>
      </c>
      <c r="E83" s="12">
        <v>8959</v>
      </c>
      <c r="F83" s="12">
        <v>140339.9</v>
      </c>
      <c r="G83" s="459"/>
      <c r="H83" s="460"/>
      <c r="I83" s="51"/>
    </row>
    <row r="84" spans="1:9" s="188" customFormat="1" ht="18.75" customHeight="1">
      <c r="A84" s="461" t="s">
        <v>387</v>
      </c>
      <c r="B84" s="448"/>
      <c r="C84" s="448"/>
      <c r="D84" s="448"/>
      <c r="E84" s="448"/>
      <c r="F84" s="448"/>
      <c r="G84" s="448"/>
      <c r="H84" s="449"/>
      <c r="I84" s="48"/>
    </row>
    <row r="85" spans="1:9" s="124" customFormat="1" ht="28.5" customHeight="1" hidden="1">
      <c r="A85" s="165"/>
      <c r="B85" s="170" t="s">
        <v>434</v>
      </c>
      <c r="C85" s="167">
        <v>2019</v>
      </c>
      <c r="D85" s="296"/>
      <c r="E85" s="178"/>
      <c r="F85" s="178"/>
      <c r="G85" s="470"/>
      <c r="H85" s="471"/>
      <c r="I85" s="127"/>
    </row>
    <row r="86" spans="1:9" s="124" customFormat="1" ht="29.25" customHeight="1" hidden="1">
      <c r="A86" s="165"/>
      <c r="B86" s="170" t="s">
        <v>844</v>
      </c>
      <c r="C86" s="167">
        <v>2019</v>
      </c>
      <c r="D86" s="296"/>
      <c r="E86" s="178"/>
      <c r="F86" s="178"/>
      <c r="G86" s="245"/>
      <c r="H86" s="297"/>
      <c r="I86" s="127"/>
    </row>
    <row r="87" spans="1:9" s="124" customFormat="1" ht="18.75" customHeight="1">
      <c r="A87" s="165">
        <v>49</v>
      </c>
      <c r="B87" s="170" t="s">
        <v>883</v>
      </c>
      <c r="C87" s="167">
        <v>2019</v>
      </c>
      <c r="D87" s="296">
        <v>2618.4</v>
      </c>
      <c r="E87" s="178">
        <v>2618.4</v>
      </c>
      <c r="F87" s="178"/>
      <c r="G87" s="245" t="s">
        <v>884</v>
      </c>
      <c r="H87" s="297"/>
      <c r="I87" s="127"/>
    </row>
    <row r="88" spans="1:9" s="124" customFormat="1" ht="20.25" customHeight="1">
      <c r="A88" s="48"/>
      <c r="B88" s="120" t="s">
        <v>845</v>
      </c>
      <c r="C88" s="175"/>
      <c r="D88" s="186">
        <v>2618.4</v>
      </c>
      <c r="E88" s="12">
        <v>2618.4</v>
      </c>
      <c r="F88" s="12">
        <v>0</v>
      </c>
      <c r="G88" s="245"/>
      <c r="H88" s="297"/>
      <c r="I88" s="127"/>
    </row>
    <row r="89" spans="1:9" ht="18" customHeight="1">
      <c r="A89" s="48"/>
      <c r="B89" s="189" t="s">
        <v>846</v>
      </c>
      <c r="C89" s="48"/>
      <c r="D89" s="12">
        <v>310151.9</v>
      </c>
      <c r="E89" s="12">
        <v>80812</v>
      </c>
      <c r="F89" s="12">
        <v>229339.9</v>
      </c>
      <c r="G89" s="455"/>
      <c r="H89" s="456"/>
      <c r="I89" s="51"/>
    </row>
  </sheetData>
  <sheetProtection/>
  <mergeCells count="83">
    <mergeCell ref="G20:H20"/>
    <mergeCell ref="G21:H21"/>
    <mergeCell ref="G23:H23"/>
    <mergeCell ref="A8:H8"/>
    <mergeCell ref="A11:A12"/>
    <mergeCell ref="B11:B12"/>
    <mergeCell ref="C11:C12"/>
    <mergeCell ref="G11:H12"/>
    <mergeCell ref="A19:H19"/>
    <mergeCell ref="G22:H22"/>
    <mergeCell ref="I11:I12"/>
    <mergeCell ref="A13:H13"/>
    <mergeCell ref="B14:H14"/>
    <mergeCell ref="G15:H15"/>
    <mergeCell ref="A18:H18"/>
    <mergeCell ref="E11:F11"/>
    <mergeCell ref="D11:D12"/>
    <mergeCell ref="G36:H36"/>
    <mergeCell ref="G37:H37"/>
    <mergeCell ref="G24:H24"/>
    <mergeCell ref="G25:H25"/>
    <mergeCell ref="G31:H31"/>
    <mergeCell ref="G29:H29"/>
    <mergeCell ref="G33:H33"/>
    <mergeCell ref="G32:H32"/>
    <mergeCell ref="G44:H44"/>
    <mergeCell ref="G41:H41"/>
    <mergeCell ref="A39:A40"/>
    <mergeCell ref="B39:B40"/>
    <mergeCell ref="G39:H39"/>
    <mergeCell ref="G26:H26"/>
    <mergeCell ref="G30:H30"/>
    <mergeCell ref="G34:H34"/>
    <mergeCell ref="G27:H27"/>
    <mergeCell ref="G35:H35"/>
    <mergeCell ref="A38:H38"/>
    <mergeCell ref="G49:H49"/>
    <mergeCell ref="G46:H46"/>
    <mergeCell ref="G47:H47"/>
    <mergeCell ref="G45:H45"/>
    <mergeCell ref="G50:H50"/>
    <mergeCell ref="A42:A43"/>
    <mergeCell ref="B42:B43"/>
    <mergeCell ref="G42:H42"/>
    <mergeCell ref="G43:H43"/>
    <mergeCell ref="G48:H48"/>
    <mergeCell ref="G54:H54"/>
    <mergeCell ref="A55:H55"/>
    <mergeCell ref="G56:H56"/>
    <mergeCell ref="G57:H57"/>
    <mergeCell ref="G51:H51"/>
    <mergeCell ref="G59:H59"/>
    <mergeCell ref="G58:H58"/>
    <mergeCell ref="G52:H52"/>
    <mergeCell ref="G60:H60"/>
    <mergeCell ref="A61:H61"/>
    <mergeCell ref="A62:H62"/>
    <mergeCell ref="G53:H53"/>
    <mergeCell ref="A69:A71"/>
    <mergeCell ref="G69:H69"/>
    <mergeCell ref="G71:H71"/>
    <mergeCell ref="G70:H70"/>
    <mergeCell ref="G65:H65"/>
    <mergeCell ref="G66:H66"/>
    <mergeCell ref="G67:H67"/>
    <mergeCell ref="G68:H68"/>
    <mergeCell ref="G73:H73"/>
    <mergeCell ref="G85:H85"/>
    <mergeCell ref="G76:H76"/>
    <mergeCell ref="G77:H77"/>
    <mergeCell ref="G78:H78"/>
    <mergeCell ref="G63:H63"/>
    <mergeCell ref="G64:H64"/>
    <mergeCell ref="G72:H72"/>
    <mergeCell ref="G89:H89"/>
    <mergeCell ref="G79:H79"/>
    <mergeCell ref="G80:H80"/>
    <mergeCell ref="G81:H81"/>
    <mergeCell ref="G83:H83"/>
    <mergeCell ref="A84:H84"/>
    <mergeCell ref="G82:H82"/>
    <mergeCell ref="A74:H74"/>
    <mergeCell ref="A75:H75"/>
  </mergeCells>
  <printOptions/>
  <pageMargins left="0" right="0" top="0.7480314960629921" bottom="0.35433070866141736"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F30"/>
  <sheetViews>
    <sheetView zoomScalePageLayoutView="0" workbookViewId="0" topLeftCell="A13">
      <selection activeCell="I7" sqref="I7"/>
    </sheetView>
  </sheetViews>
  <sheetFormatPr defaultColWidth="10.00390625" defaultRowHeight="15"/>
  <cols>
    <col min="1" max="1" width="29.8515625" style="157" customWidth="1"/>
    <col min="2" max="2" width="59.140625" style="126" customWidth="1"/>
    <col min="3" max="3" width="12.421875" style="136" hidden="1" customWidth="1"/>
    <col min="4" max="4" width="16.140625" style="136" customWidth="1"/>
    <col min="5" max="5" width="10.140625" style="136" hidden="1" customWidth="1"/>
    <col min="6" max="16384" width="10.00390625" style="126" customWidth="1"/>
  </cols>
  <sheetData>
    <row r="1" spans="1:6" s="15" customFormat="1" ht="15">
      <c r="A1" s="139"/>
      <c r="B1" s="121"/>
      <c r="D1" s="154" t="s">
        <v>0</v>
      </c>
      <c r="F1" s="14"/>
    </row>
    <row r="2" spans="1:6" s="15" customFormat="1" ht="15">
      <c r="A2" s="139"/>
      <c r="B2" s="121"/>
      <c r="D2" s="257" t="s">
        <v>1</v>
      </c>
      <c r="F2" s="14"/>
    </row>
    <row r="3" spans="1:6" s="15" customFormat="1" ht="15">
      <c r="A3" s="139"/>
      <c r="B3" s="121"/>
      <c r="D3" s="257" t="s">
        <v>2</v>
      </c>
      <c r="F3" s="14"/>
    </row>
    <row r="4" spans="1:6" s="15" customFormat="1" ht="15.75" customHeight="1">
      <c r="A4" s="139"/>
      <c r="B4" s="121"/>
      <c r="C4" s="122"/>
      <c r="D4" s="147" t="s">
        <v>1572</v>
      </c>
      <c r="F4" s="14"/>
    </row>
    <row r="5" spans="1:6" s="15" customFormat="1" ht="15">
      <c r="A5" s="139"/>
      <c r="B5" s="121"/>
      <c r="C5" s="122"/>
      <c r="D5" s="146" t="s">
        <v>991</v>
      </c>
      <c r="E5" s="121"/>
      <c r="F5" s="14"/>
    </row>
    <row r="6" spans="1:5" s="15" customFormat="1" ht="15">
      <c r="A6" s="139"/>
      <c r="C6" s="123"/>
      <c r="D6" s="138"/>
      <c r="E6" s="121"/>
    </row>
    <row r="7" spans="1:5" s="124" customFormat="1" ht="53.25" customHeight="1">
      <c r="A7" s="513" t="s">
        <v>1012</v>
      </c>
      <c r="B7" s="513"/>
      <c r="C7" s="514"/>
      <c r="D7" s="514"/>
      <c r="E7" s="514"/>
    </row>
    <row r="8" spans="1:5" s="124" customFormat="1" ht="14.25" customHeight="1">
      <c r="A8" s="125"/>
      <c r="B8" s="125"/>
      <c r="C8" s="298"/>
      <c r="D8" s="298"/>
      <c r="E8" s="298"/>
    </row>
    <row r="9" spans="1:5" ht="12.75" customHeight="1">
      <c r="A9" s="139"/>
      <c r="B9" s="15"/>
      <c r="C9" s="123"/>
      <c r="D9" s="123"/>
      <c r="E9" s="123"/>
    </row>
    <row r="10" spans="1:5" s="124" customFormat="1" ht="63.75" customHeight="1">
      <c r="A10" s="252" t="s">
        <v>606</v>
      </c>
      <c r="B10" s="253" t="s">
        <v>577</v>
      </c>
      <c r="C10" s="29" t="s">
        <v>992</v>
      </c>
      <c r="D10" s="29" t="s">
        <v>993</v>
      </c>
      <c r="E10" s="29" t="s">
        <v>994</v>
      </c>
    </row>
    <row r="11" spans="1:5" ht="33.75" customHeight="1">
      <c r="A11" s="17" t="s">
        <v>995</v>
      </c>
      <c r="B11" s="127" t="s">
        <v>579</v>
      </c>
      <c r="C11" s="18">
        <v>7262.299999999999</v>
      </c>
      <c r="D11" s="18">
        <v>0</v>
      </c>
      <c r="E11" s="18">
        <v>0</v>
      </c>
    </row>
    <row r="12" spans="1:5" ht="45" customHeight="1">
      <c r="A12" s="258" t="s">
        <v>996</v>
      </c>
      <c r="B12" s="51" t="s">
        <v>581</v>
      </c>
      <c r="C12" s="128">
        <v>7262.299999999999</v>
      </c>
      <c r="D12" s="128">
        <v>0</v>
      </c>
      <c r="E12" s="129">
        <v>0</v>
      </c>
    </row>
    <row r="13" spans="1:5" s="124" customFormat="1" ht="37.5" customHeight="1">
      <c r="A13" s="17" t="s">
        <v>997</v>
      </c>
      <c r="B13" s="127" t="s">
        <v>583</v>
      </c>
      <c r="C13" s="18">
        <v>0</v>
      </c>
      <c r="D13" s="18">
        <v>0</v>
      </c>
      <c r="E13" s="18" t="e">
        <v>#DIV/0!</v>
      </c>
    </row>
    <row r="14" spans="1:5" s="124" customFormat="1" ht="49.5" customHeight="1">
      <c r="A14" s="258" t="s">
        <v>998</v>
      </c>
      <c r="B14" s="51" t="s">
        <v>585</v>
      </c>
      <c r="C14" s="128">
        <v>30000</v>
      </c>
      <c r="D14" s="128">
        <v>0</v>
      </c>
      <c r="E14" s="129">
        <v>0</v>
      </c>
    </row>
    <row r="15" spans="1:5" s="124" customFormat="1" ht="53.25" customHeight="1">
      <c r="A15" s="258" t="s">
        <v>999</v>
      </c>
      <c r="B15" s="51" t="s">
        <v>587</v>
      </c>
      <c r="C15" s="128">
        <v>-30000</v>
      </c>
      <c r="D15" s="128">
        <v>0</v>
      </c>
      <c r="E15" s="129">
        <v>0</v>
      </c>
    </row>
    <row r="16" spans="1:5" s="124" customFormat="1" ht="36.75" customHeight="1">
      <c r="A16" s="17" t="s">
        <v>1000</v>
      </c>
      <c r="B16" s="127" t="s">
        <v>589</v>
      </c>
      <c r="C16" s="18">
        <v>28145.3</v>
      </c>
      <c r="D16" s="18">
        <v>6388.7</v>
      </c>
      <c r="E16" s="18">
        <v>-263.15157415270045</v>
      </c>
    </row>
    <row r="17" spans="1:5" ht="36.75" customHeight="1">
      <c r="A17" s="258" t="s">
        <v>1001</v>
      </c>
      <c r="B17" s="51" t="s">
        <v>1002</v>
      </c>
      <c r="C17" s="129">
        <v>-2738960.9</v>
      </c>
      <c r="D17" s="129">
        <v>-2874219.4</v>
      </c>
      <c r="E17" s="129">
        <v>97.31945059894795</v>
      </c>
    </row>
    <row r="18" spans="1:5" ht="36.75" customHeight="1">
      <c r="A18" s="258" t="s">
        <v>1003</v>
      </c>
      <c r="B18" s="51" t="s">
        <v>1004</v>
      </c>
      <c r="C18" s="129">
        <v>2767106.2</v>
      </c>
      <c r="D18" s="129">
        <v>2880608.1</v>
      </c>
      <c r="E18" s="129">
        <v>93.65296135001974</v>
      </c>
    </row>
    <row r="19" spans="1:5" ht="42" customHeight="1">
      <c r="A19" s="17" t="s">
        <v>1005</v>
      </c>
      <c r="B19" s="127" t="s">
        <v>591</v>
      </c>
      <c r="C19" s="18">
        <v>8000</v>
      </c>
      <c r="D19" s="18">
        <v>7000</v>
      </c>
      <c r="E19" s="18">
        <v>12.5</v>
      </c>
    </row>
    <row r="20" spans="1:5" s="124" customFormat="1" ht="50.25" customHeight="1">
      <c r="A20" s="258" t="s">
        <v>1006</v>
      </c>
      <c r="B20" s="51" t="s">
        <v>593</v>
      </c>
      <c r="C20" s="128">
        <v>0</v>
      </c>
      <c r="D20" s="128">
        <v>0</v>
      </c>
      <c r="E20" s="129" t="e">
        <v>#DIV/0!</v>
      </c>
    </row>
    <row r="21" spans="1:5" s="124" customFormat="1" ht="55.5" customHeight="1">
      <c r="A21" s="258" t="s">
        <v>1007</v>
      </c>
      <c r="B21" s="51" t="s">
        <v>595</v>
      </c>
      <c r="C21" s="128">
        <v>-20000</v>
      </c>
      <c r="D21" s="128">
        <v>0</v>
      </c>
      <c r="E21" s="129">
        <v>0</v>
      </c>
    </row>
    <row r="22" spans="1:5" s="124" customFormat="1" ht="64.5" customHeight="1">
      <c r="A22" s="258" t="s">
        <v>1008</v>
      </c>
      <c r="B22" s="51" t="s">
        <v>597</v>
      </c>
      <c r="C22" s="128">
        <v>28000</v>
      </c>
      <c r="D22" s="129">
        <v>7000</v>
      </c>
      <c r="E22" s="129">
        <v>3.571428571428571</v>
      </c>
    </row>
    <row r="23" spans="1:5" s="124" customFormat="1" ht="24" customHeight="1">
      <c r="A23" s="258"/>
      <c r="B23" s="56" t="s">
        <v>602</v>
      </c>
      <c r="C23" s="18">
        <v>43407.6</v>
      </c>
      <c r="D23" s="18">
        <v>13388.7</v>
      </c>
      <c r="E23" s="18">
        <v>-168.32259788608448</v>
      </c>
    </row>
    <row r="24" spans="1:5" ht="15">
      <c r="A24" s="259"/>
      <c r="B24" s="130"/>
      <c r="C24" s="131"/>
      <c r="D24" s="131"/>
      <c r="E24" s="131"/>
    </row>
    <row r="25" spans="1:5" ht="14.25">
      <c r="A25" s="260"/>
      <c r="B25" s="132"/>
      <c r="C25" s="133"/>
      <c r="D25" s="133"/>
      <c r="E25" s="133"/>
    </row>
    <row r="26" spans="1:5" s="124" customFormat="1" ht="15">
      <c r="A26" s="260"/>
      <c r="B26" s="132"/>
      <c r="C26" s="133"/>
      <c r="D26" s="133"/>
      <c r="E26" s="133"/>
    </row>
    <row r="27" spans="1:5" s="124" customFormat="1" ht="15">
      <c r="A27" s="259"/>
      <c r="B27" s="130"/>
      <c r="C27" s="131"/>
      <c r="D27" s="131"/>
      <c r="E27" s="131"/>
    </row>
    <row r="28" spans="1:5" s="124" customFormat="1" ht="15">
      <c r="A28" s="259"/>
      <c r="B28" s="130"/>
      <c r="C28" s="131"/>
      <c r="D28" s="131"/>
      <c r="E28" s="131"/>
    </row>
    <row r="29" spans="1:5" ht="15">
      <c r="A29" s="259"/>
      <c r="B29" s="130"/>
      <c r="C29" s="131"/>
      <c r="D29" s="131"/>
      <c r="E29" s="131"/>
    </row>
    <row r="30" spans="1:5" ht="15">
      <c r="A30" s="261"/>
      <c r="B30" s="134"/>
      <c r="C30" s="135"/>
      <c r="D30" s="135"/>
      <c r="E30" s="135"/>
    </row>
  </sheetData>
  <sheetProtection/>
  <mergeCells count="1">
    <mergeCell ref="A7:E7"/>
  </mergeCells>
  <printOptions/>
  <pageMargins left="0.7086614173228347" right="0.5118110236220472" top="0.7480314960629921" bottom="0.7480314960629921"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F30"/>
  <sheetViews>
    <sheetView zoomScalePageLayoutView="0" workbookViewId="0" topLeftCell="A1">
      <selection activeCell="J20" sqref="J20"/>
    </sheetView>
  </sheetViews>
  <sheetFormatPr defaultColWidth="10.00390625" defaultRowHeight="15"/>
  <cols>
    <col min="1" max="1" width="32.140625" style="157" customWidth="1"/>
    <col min="2" max="2" width="58.00390625" style="126" customWidth="1"/>
    <col min="3" max="3" width="12.421875" style="136" hidden="1" customWidth="1"/>
    <col min="4" max="4" width="17.7109375" style="136" customWidth="1"/>
    <col min="5" max="5" width="10.140625" style="136" hidden="1" customWidth="1"/>
    <col min="6" max="16384" width="10.00390625" style="126" customWidth="1"/>
  </cols>
  <sheetData>
    <row r="1" spans="1:6" s="15" customFormat="1" ht="15">
      <c r="A1" s="139"/>
      <c r="B1" s="121"/>
      <c r="D1" s="154" t="s">
        <v>0</v>
      </c>
      <c r="F1" s="14"/>
    </row>
    <row r="2" spans="1:6" s="15" customFormat="1" ht="15">
      <c r="A2" s="139"/>
      <c r="B2" s="121"/>
      <c r="D2" s="257" t="s">
        <v>1</v>
      </c>
      <c r="F2" s="14"/>
    </row>
    <row r="3" spans="1:6" s="15" customFormat="1" ht="15">
      <c r="A3" s="139"/>
      <c r="B3" s="121"/>
      <c r="D3" s="257" t="s">
        <v>2</v>
      </c>
      <c r="F3" s="14"/>
    </row>
    <row r="4" spans="1:6" s="15" customFormat="1" ht="15.75" customHeight="1">
      <c r="A4" s="139"/>
      <c r="B4" s="121"/>
      <c r="C4" s="122"/>
      <c r="D4" s="147" t="s">
        <v>1572</v>
      </c>
      <c r="F4" s="14"/>
    </row>
    <row r="5" spans="1:6" s="15" customFormat="1" ht="15">
      <c r="A5" s="139"/>
      <c r="B5" s="121"/>
      <c r="C5" s="122"/>
      <c r="D5" s="146" t="s">
        <v>1009</v>
      </c>
      <c r="E5" s="121"/>
      <c r="F5" s="14"/>
    </row>
    <row r="6" spans="1:5" s="15" customFormat="1" ht="15">
      <c r="A6" s="139"/>
      <c r="C6" s="123"/>
      <c r="D6" s="138"/>
      <c r="E6" s="121"/>
    </row>
    <row r="7" spans="1:5" s="124" customFormat="1" ht="53.25" customHeight="1">
      <c r="A7" s="513" t="s">
        <v>1013</v>
      </c>
      <c r="B7" s="513"/>
      <c r="C7" s="514"/>
      <c r="D7" s="514"/>
      <c r="E7" s="514"/>
    </row>
    <row r="8" spans="1:5" s="124" customFormat="1" ht="14.25" customHeight="1">
      <c r="A8" s="125"/>
      <c r="B8" s="125"/>
      <c r="C8" s="298"/>
      <c r="D8" s="298"/>
      <c r="E8" s="298"/>
    </row>
    <row r="9" spans="1:5" ht="12.75" customHeight="1">
      <c r="A9" s="139"/>
      <c r="B9" s="15"/>
      <c r="C9" s="123"/>
      <c r="D9" s="123"/>
      <c r="E9" s="123"/>
    </row>
    <row r="10" spans="1:5" s="124" customFormat="1" ht="63.75" customHeight="1">
      <c r="A10" s="48" t="s">
        <v>606</v>
      </c>
      <c r="B10" s="17" t="s">
        <v>577</v>
      </c>
      <c r="C10" s="29" t="s">
        <v>992</v>
      </c>
      <c r="D10" s="29" t="s">
        <v>993</v>
      </c>
      <c r="E10" s="29" t="s">
        <v>994</v>
      </c>
    </row>
    <row r="11" spans="1:5" ht="33.75" customHeight="1">
      <c r="A11" s="17" t="s">
        <v>578</v>
      </c>
      <c r="B11" s="127" t="s">
        <v>579</v>
      </c>
      <c r="C11" s="18">
        <v>7262.299999999999</v>
      </c>
      <c r="D11" s="18">
        <v>0</v>
      </c>
      <c r="E11" s="18">
        <v>0</v>
      </c>
    </row>
    <row r="12" spans="1:5" ht="45" customHeight="1">
      <c r="A12" s="258" t="s">
        <v>580</v>
      </c>
      <c r="B12" s="51" t="s">
        <v>581</v>
      </c>
      <c r="C12" s="128">
        <v>7262.299999999999</v>
      </c>
      <c r="D12" s="128">
        <v>0</v>
      </c>
      <c r="E12" s="129">
        <v>0</v>
      </c>
    </row>
    <row r="13" spans="1:5" s="124" customFormat="1" ht="37.5" customHeight="1">
      <c r="A13" s="17" t="s">
        <v>582</v>
      </c>
      <c r="B13" s="127" t="s">
        <v>583</v>
      </c>
      <c r="C13" s="18">
        <v>0</v>
      </c>
      <c r="D13" s="18">
        <v>0</v>
      </c>
      <c r="E13" s="18" t="e">
        <v>#DIV/0!</v>
      </c>
    </row>
    <row r="14" spans="1:5" s="124" customFormat="1" ht="57" customHeight="1">
      <c r="A14" s="258" t="s">
        <v>584</v>
      </c>
      <c r="B14" s="51" t="s">
        <v>585</v>
      </c>
      <c r="C14" s="128">
        <v>30000</v>
      </c>
      <c r="D14" s="128">
        <v>0</v>
      </c>
      <c r="E14" s="129">
        <v>0</v>
      </c>
    </row>
    <row r="15" spans="1:5" s="124" customFormat="1" ht="53.25" customHeight="1">
      <c r="A15" s="258" t="s">
        <v>586</v>
      </c>
      <c r="B15" s="51" t="s">
        <v>587</v>
      </c>
      <c r="C15" s="128">
        <v>-30000</v>
      </c>
      <c r="D15" s="128">
        <v>0</v>
      </c>
      <c r="E15" s="129">
        <v>0</v>
      </c>
    </row>
    <row r="16" spans="1:5" s="124" customFormat="1" ht="30" customHeight="1">
      <c r="A16" s="17" t="s">
        <v>588</v>
      </c>
      <c r="B16" s="127" t="s">
        <v>589</v>
      </c>
      <c r="C16" s="18">
        <v>28145.30000000028</v>
      </c>
      <c r="D16" s="18">
        <v>6388.7</v>
      </c>
      <c r="E16" s="18">
        <v>-263.15157415269886</v>
      </c>
    </row>
    <row r="17" spans="1:5" s="124" customFormat="1" ht="35.25" customHeight="1">
      <c r="A17" s="258" t="s">
        <v>1010</v>
      </c>
      <c r="B17" s="51" t="s">
        <v>1002</v>
      </c>
      <c r="C17" s="129">
        <v>-2738960.9</v>
      </c>
      <c r="D17" s="129">
        <v>-2874219.4</v>
      </c>
      <c r="E17" s="129">
        <v>97.31945059894795</v>
      </c>
    </row>
    <row r="18" spans="1:5" s="124" customFormat="1" ht="35.25" customHeight="1">
      <c r="A18" s="258" t="s">
        <v>1011</v>
      </c>
      <c r="B18" s="51" t="s">
        <v>1004</v>
      </c>
      <c r="C18" s="129">
        <v>2767106.2</v>
      </c>
      <c r="D18" s="129">
        <v>2880608.1</v>
      </c>
      <c r="E18" s="129">
        <v>93.65296135001974</v>
      </c>
    </row>
    <row r="19" spans="1:5" ht="42" customHeight="1">
      <c r="A19" s="17" t="s">
        <v>590</v>
      </c>
      <c r="B19" s="127" t="s">
        <v>591</v>
      </c>
      <c r="C19" s="18">
        <v>8000</v>
      </c>
      <c r="D19" s="18">
        <v>7000</v>
      </c>
      <c r="E19" s="18">
        <v>12.5</v>
      </c>
    </row>
    <row r="20" spans="1:5" s="124" customFormat="1" ht="50.25" customHeight="1">
      <c r="A20" s="258" t="s">
        <v>592</v>
      </c>
      <c r="B20" s="51" t="s">
        <v>593</v>
      </c>
      <c r="C20" s="128">
        <v>0</v>
      </c>
      <c r="D20" s="128">
        <v>0</v>
      </c>
      <c r="E20" s="129" t="e">
        <v>#DIV/0!</v>
      </c>
    </row>
    <row r="21" spans="1:5" s="124" customFormat="1" ht="55.5" customHeight="1">
      <c r="A21" s="258" t="s">
        <v>594</v>
      </c>
      <c r="B21" s="51" t="s">
        <v>595</v>
      </c>
      <c r="C21" s="128">
        <v>-20000</v>
      </c>
      <c r="D21" s="128">
        <v>0</v>
      </c>
      <c r="E21" s="129">
        <v>0</v>
      </c>
    </row>
    <row r="22" spans="1:5" s="124" customFormat="1" ht="64.5" customHeight="1">
      <c r="A22" s="258" t="s">
        <v>596</v>
      </c>
      <c r="B22" s="51" t="s">
        <v>597</v>
      </c>
      <c r="C22" s="128">
        <v>28000</v>
      </c>
      <c r="D22" s="129">
        <v>7000</v>
      </c>
      <c r="E22" s="129">
        <v>3.571428571428571</v>
      </c>
    </row>
    <row r="23" spans="1:5" s="124" customFormat="1" ht="24" customHeight="1">
      <c r="A23" s="258"/>
      <c r="B23" s="56" t="s">
        <v>602</v>
      </c>
      <c r="C23" s="18">
        <v>43407.60000000028</v>
      </c>
      <c r="D23" s="18">
        <v>13388.7</v>
      </c>
      <c r="E23" s="18">
        <v>-168.32259788608403</v>
      </c>
    </row>
    <row r="24" spans="1:5" ht="15">
      <c r="A24" s="259"/>
      <c r="B24" s="130"/>
      <c r="C24" s="131"/>
      <c r="D24" s="131"/>
      <c r="E24" s="131"/>
    </row>
    <row r="25" spans="1:5" ht="14.25">
      <c r="A25" s="260"/>
      <c r="B25" s="132"/>
      <c r="C25" s="133"/>
      <c r="D25" s="133"/>
      <c r="E25" s="133"/>
    </row>
    <row r="26" spans="1:5" s="124" customFormat="1" ht="15">
      <c r="A26" s="260"/>
      <c r="B26" s="132"/>
      <c r="C26" s="133"/>
      <c r="D26" s="133"/>
      <c r="E26" s="133"/>
    </row>
    <row r="27" spans="1:5" s="124" customFormat="1" ht="15">
      <c r="A27" s="259"/>
      <c r="B27" s="130"/>
      <c r="C27" s="131"/>
      <c r="D27" s="131"/>
      <c r="E27" s="131"/>
    </row>
    <row r="28" spans="1:5" s="124" customFormat="1" ht="15">
      <c r="A28" s="259"/>
      <c r="B28" s="130"/>
      <c r="C28" s="131"/>
      <c r="D28" s="131"/>
      <c r="E28" s="131"/>
    </row>
    <row r="29" spans="1:5" ht="15">
      <c r="A29" s="259"/>
      <c r="B29" s="130"/>
      <c r="C29" s="131"/>
      <c r="D29" s="131"/>
      <c r="E29" s="131"/>
    </row>
    <row r="30" spans="1:5" ht="15">
      <c r="A30" s="261"/>
      <c r="B30" s="134"/>
      <c r="C30" s="135"/>
      <c r="D30" s="135"/>
      <c r="E30" s="135"/>
    </row>
  </sheetData>
  <sheetProtection/>
  <mergeCells count="1">
    <mergeCell ref="A7:E7"/>
  </mergeCells>
  <printOptions/>
  <pageMargins left="0.7086614173228347" right="0.5118110236220472"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2020-05-22T11:16:03Z</dcterms:modified>
  <cp:category/>
  <cp:version/>
  <cp:contentType/>
  <cp:contentStatus/>
</cp:coreProperties>
</file>