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386" windowWidth="14460" windowHeight="4785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расходов'!$A$17:$E$220</definedName>
    <definedName name="_xlnm.Print_Titles" localSheetId="0">'Планирование расходов'!$17:$17</definedName>
  </definedNames>
  <calcPr fullCalcOnLoad="1"/>
</workbook>
</file>

<file path=xl/sharedStrings.xml><?xml version="1.0" encoding="utf-8"?>
<sst xmlns="http://schemas.openxmlformats.org/spreadsheetml/2006/main" count="583" uniqueCount="269">
  <si>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</si>
  <si>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</si>
  <si>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Жилищное хозяйство</t>
  </si>
  <si>
    <t>0501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</si>
  <si>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</si>
  <si>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</si>
  <si>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</si>
  <si>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</si>
  <si>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</si>
  <si>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Дорожное хозяйство (дорожные фонды)</t>
  </si>
  <si>
    <t>0409</t>
  </si>
  <si>
    <t>Благоустройство</t>
  </si>
  <si>
    <t>0503</t>
  </si>
  <si>
    <t>Другие вопросы в области национальной экономики</t>
  </si>
  <si>
    <t>0412</t>
  </si>
  <si>
    <t>Другие общегосударственные вопросы</t>
  </si>
  <si>
    <t>0113</t>
  </si>
  <si>
    <t/>
  </si>
  <si>
    <t>Коммунальное хозяйство</t>
  </si>
  <si>
    <t>0502</t>
  </si>
  <si>
    <t>Непрограммные расходы</t>
  </si>
  <si>
    <t>870</t>
  </si>
  <si>
    <t>0111</t>
  </si>
  <si>
    <t>Наименование</t>
  </si>
  <si>
    <t>1</t>
  </si>
  <si>
    <t>2</t>
  </si>
  <si>
    <t>3</t>
  </si>
  <si>
    <t>4</t>
  </si>
  <si>
    <t>5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</si>
  <si>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</si>
  <si>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органов местного самоуправления поселения</t>
  </si>
  <si>
    <t xml:space="preserve">Обеспечение деятельности центрального аппарата </t>
  </si>
  <si>
    <t>к решению Совета депутатов</t>
  </si>
  <si>
    <t>муниципального образования</t>
  </si>
  <si>
    <t>Колчановское сельское поселение</t>
  </si>
  <si>
    <t>Пенсионное обеспечение</t>
  </si>
  <si>
    <t>0801</t>
  </si>
  <si>
    <t>1001</t>
  </si>
  <si>
    <t>Культура</t>
  </si>
  <si>
    <t>Непрограммные расходы органов местного самоуправления МО Колчановское сельское поселение</t>
  </si>
  <si>
    <t>Волховского муниципального района</t>
  </si>
  <si>
    <t>Приложение №4</t>
  </si>
  <si>
    <t>ЦСР</t>
  </si>
  <si>
    <t>ВР</t>
  </si>
  <si>
    <t>Рз, П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</si>
  <si>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</si>
  <si>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</si>
  <si>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Субсидии бюджетным учреждениям </t>
  </si>
  <si>
    <t>Расходы на выплаты персоналу государственных (муниципальных) органов</t>
  </si>
  <si>
    <t xml:space="preserve">Резервные средства </t>
  </si>
  <si>
    <t xml:space="preserve">Резервный фонд </t>
  </si>
  <si>
    <t>Уплата налогов, сборов и иных платежей</t>
  </si>
  <si>
    <t>Иные межбюджетные трансферты на осуществление  полномочий по формированию, исполнению бюджета поселения и финансовому контролю за исполнением бюджета МО Колчановское сельское поселение</t>
  </si>
  <si>
    <t xml:space="preserve"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</t>
  </si>
  <si>
    <t>Иные межбюджетные трансферты на осуществление  полномочий Контрольно-счетного органа Волховского муниципального района</t>
  </si>
  <si>
    <t>02 0 00 00000</t>
  </si>
  <si>
    <t>02 1 00 00000</t>
  </si>
  <si>
    <t>02 1 01 00000</t>
  </si>
  <si>
    <t>03 0 00 00000</t>
  </si>
  <si>
    <t>03 1 00 00000</t>
  </si>
  <si>
    <t>03 1 01 00000</t>
  </si>
  <si>
    <t>04 0 00 00000</t>
  </si>
  <si>
    <t>04 1 00 00000</t>
  </si>
  <si>
    <t>04 1 01 00000</t>
  </si>
  <si>
    <t>04 1  01 10060</t>
  </si>
  <si>
    <t>04 1 01 10060</t>
  </si>
  <si>
    <t>04 1 01 10070</t>
  </si>
  <si>
    <t>04 1 01 10090</t>
  </si>
  <si>
    <t>06 0 00 00000</t>
  </si>
  <si>
    <t>06 1 00 00000</t>
  </si>
  <si>
    <t>06 1 01 00000</t>
  </si>
  <si>
    <t>06 1 01 10210</t>
  </si>
  <si>
    <t>06 3 00 00000</t>
  </si>
  <si>
    <t>06 3 01 03010</t>
  </si>
  <si>
    <t>07 0 00 00000</t>
  </si>
  <si>
    <t>07 1 00 00000</t>
  </si>
  <si>
    <t>07 1 01 00000</t>
  </si>
  <si>
    <t>07 1 01 10110</t>
  </si>
  <si>
    <t>10 0 00 00000</t>
  </si>
  <si>
    <t>10 1 00 00000</t>
  </si>
  <si>
    <t>10 1 01 00000</t>
  </si>
  <si>
    <t>14 0 00 00000</t>
  </si>
  <si>
    <t>14 1 01  00170</t>
  </si>
  <si>
    <t>67 3 00 00000</t>
  </si>
  <si>
    <t>67 3 01 00000</t>
  </si>
  <si>
    <t>67 0 00 00000</t>
  </si>
  <si>
    <t>67 2 00 00000</t>
  </si>
  <si>
    <t>67 3 01 00150</t>
  </si>
  <si>
    <t>67 3 01 40010</t>
  </si>
  <si>
    <t>67 3 01 40040</t>
  </si>
  <si>
    <t>68 0 00 00000</t>
  </si>
  <si>
    <t>68 9 00 00000</t>
  </si>
  <si>
    <t>68 9 01 00000</t>
  </si>
  <si>
    <t>68 9 01 10020</t>
  </si>
  <si>
    <t>68 9 01 10030</t>
  </si>
  <si>
    <t>68 9 01 10040</t>
  </si>
  <si>
    <t>68 9 01 10050</t>
  </si>
  <si>
    <t>68 9 01 10170</t>
  </si>
  <si>
    <t>68 9 01 10140</t>
  </si>
  <si>
    <t>68 9 01 10070</t>
  </si>
  <si>
    <t>68 9 01 10080</t>
  </si>
  <si>
    <t>15 0 00 00000</t>
  </si>
  <si>
    <t>14 1 00 00000</t>
  </si>
  <si>
    <t>14 1 01 00000</t>
  </si>
  <si>
    <t>15 1 00 00000</t>
  </si>
  <si>
    <t>15 1 01 00000</t>
  </si>
  <si>
    <t>15 1 01 10240</t>
  </si>
  <si>
    <t>09 1 01 10130</t>
  </si>
  <si>
    <t>09 1 01 00000</t>
  </si>
  <si>
    <t>09 1 00 00000</t>
  </si>
  <si>
    <t>09 0 00 00000</t>
  </si>
  <si>
    <t>68 9 01 10100</t>
  </si>
  <si>
    <t>ВСЕГО</t>
  </si>
  <si>
    <t>06 3 01 00000</t>
  </si>
  <si>
    <t>67 2 01 00000</t>
  </si>
  <si>
    <t>Основное мероприятие "Обеспечение устойчивого функционирования и развития коммунальной и инженерной инфраструктуры"</t>
  </si>
  <si>
    <t>Основное мероприятие "Создание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</si>
  <si>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Основное мероприятие "Создание условий для безопасного и комфортного проживания граждан"</t>
  </si>
  <si>
    <t>Основное мероприятие "Повышение профессиональной компетентности"</t>
  </si>
  <si>
    <t>Основное мероприятие "Обеспечение гарантий муниципальному служащему в области пенсионного обеспечения"</t>
  </si>
  <si>
    <t>Основное мероприятие "Обеспечение доступа к информации о деятельности сельского поселения"</t>
  </si>
  <si>
    <t>Основное мероприятие "Совершенствование информациооного обеспечения субъектов малого и среднего предпринимательства"</t>
  </si>
  <si>
    <t>Основное мероприятие "Обеспечение безопасности населения на территории сельского поселения"</t>
  </si>
  <si>
    <t>Основное мероприятие "Создание условий для улучшения доступа граждан к культурным ценностям"</t>
  </si>
  <si>
    <t>Основное мероприятие "Уничтожение борщевика на землях населенных пунктов"</t>
  </si>
  <si>
    <t xml:space="preserve">Подпрограмма "Снижение уровня износа инженерной инфраструктуры, улучшение экологической ситуации" </t>
  </si>
  <si>
    <t xml:space="preserve">Подпрограмма "Создание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</si>
  <si>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 xml:space="preserve">Мероприятия по благоустройству территории МО Колчановское сельское поселение </t>
  </si>
  <si>
    <t xml:space="preserve">Подпрограмма "Благоустройство территории МО Колчановское сельское поселение" </t>
  </si>
  <si>
    <t xml:space="preserve">Мероприятия по уличному освещению </t>
  </si>
  <si>
    <t xml:space="preserve">Мероприятия по прочему благоустройству территории поселения </t>
  </si>
  <si>
    <t xml:space="preserve">Мероприятия по содержанию существующей сети автомобильных дорог и придомовых территорий муниципального образования Колчановское сельское поселение </t>
  </si>
  <si>
    <t xml:space="preserve">Подпрограмма "Формирование квалифицированного кадрового состава муниципальной службы" </t>
  </si>
  <si>
    <t xml:space="preserve">Повышение квалификации муниципальных служащих </t>
  </si>
  <si>
    <t xml:space="preserve">Подпрограмма " Обеспечение гарантий муниципальному служащему в области пенсионного обеспечения" </t>
  </si>
  <si>
    <t xml:space="preserve">Доплаты к пенсиям, пенсии муниципальным служащим </t>
  </si>
  <si>
    <t xml:space="preserve">Подпрограмма "Максимальная прозрачность деятельности органов местного самоуправления" </t>
  </si>
  <si>
    <t xml:space="preserve">Публикация нормативно-правовых актов в СМИ и сопровождение информационного ресурса в сети Интернет (сайт) </t>
  </si>
  <si>
    <t xml:space="preserve">Подпрограмма "Мероприятия по поддержке малого и среднего предпринимательства" </t>
  </si>
  <si>
    <t xml:space="preserve">Мероприятия по поддержке малого и среднего предпринимательства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</si>
  <si>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</si>
  <si>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t xml:space="preserve">Предоставление субсидий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</si>
  <si>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 xml:space="preserve">Подпрограмма "Сокращение очагов распространения борщевика Сосновского на территории сельского поселения" </t>
  </si>
  <si>
    <t xml:space="preserve">Мероприятия по уничтожению борщевика Сосновского </t>
  </si>
  <si>
    <t xml:space="preserve">Резервный фонд администрации МО Колчановское сельское поселение </t>
  </si>
  <si>
    <t>Реализация государственной политики в области приватизации и управления муниципальной собственностью органов местного самоуправления МО Колчановское сельское поселение</t>
  </si>
  <si>
    <t>Диспансеризация муниципальных служащих органов местного самоуправления МО Колчановское сельское поселение</t>
  </si>
  <si>
    <t>Оплата расходов в сфере информационно-коммуникационных технологий органов местного самоуправления МО Колчановское сельское поселение</t>
  </si>
  <si>
    <t>Расходы на мероприятия по землеустройству и землепользованию органов местного самоуправления МО Колчановское сельское поселение</t>
  </si>
  <si>
    <t>Мероприятия в области жилищного хозяйства органов местного самоуправления МО Колчановское сельское поселение</t>
  </si>
  <si>
    <t>Ежегодный членский взнос в совет муниципальных образований органов местного самоуправления поселения МО Колчановское сельское поселение</t>
  </si>
  <si>
    <t xml:space="preserve">Прочие общегосударственные расходы органов местного самоуправления МО Колчановское сельское поселение </t>
  </si>
  <si>
    <t>16 0 00 00000</t>
  </si>
  <si>
    <t>16 1 00 00000</t>
  </si>
  <si>
    <t>16 1 01 00000</t>
  </si>
  <si>
    <t xml:space="preserve">Подпрограмма "Активизация местного населения в решении вопросов местного значения" </t>
  </si>
  <si>
    <t>Основное мероприятие "Активизация местного населения в решении вопросов местного значения"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</si>
  <si>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</si>
  <si>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</si>
  <si>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67 2 01 00150</t>
  </si>
  <si>
    <t>Исполнение функций органов местного самоуправления</t>
  </si>
  <si>
    <t xml:space="preserve">Мероприятия по уплате взносов на капитальный ремонт МКД </t>
  </si>
  <si>
    <t>68 9 01 10180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</si>
  <si>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</si>
  <si>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</si>
  <si>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Расходы на выплату персоналу государственных (муниципальных) органов</t>
  </si>
  <si>
    <t>Мобилизационная и вневойсковая подготовка</t>
  </si>
  <si>
    <t>0203</t>
  </si>
  <si>
    <t>Мероприятия в области коммунального хозяйства в рамках непрограммных расходов органов местного самоуправления МО Колчановское сельское поселение</t>
  </si>
  <si>
    <t>68 9 01 10090</t>
  </si>
  <si>
    <t>0310</t>
  </si>
  <si>
    <t>Обеспечение пожарной безопасности</t>
  </si>
  <si>
    <t xml:space="preserve">Мероприятия по обеспечению пожарной безопасности </t>
  </si>
  <si>
    <t>10 1 01 10140</t>
  </si>
  <si>
    <t xml:space="preserve">Подпрограмма "Обеспечение безопасности людей на водных объектах муниципального образования Колчановское сельское поселение" </t>
  </si>
  <si>
    <t xml:space="preserve">Основное мероприятие "Обеспечение безопасности людей на водных объектах муниципального образования Колчановское сельское поселение" </t>
  </si>
  <si>
    <t>Мероприятия по обеспечению безопасности на водных объектах</t>
  </si>
  <si>
    <t>10 4 01 10200</t>
  </si>
  <si>
    <t>10 4 01 00000</t>
  </si>
  <si>
    <t>10 4 00 00000</t>
  </si>
  <si>
    <t>18 0 00 00000</t>
  </si>
  <si>
    <t>18 1 00 00000</t>
  </si>
  <si>
    <t>18 1 01 00000</t>
  </si>
  <si>
    <t xml:space="preserve">Подпрограмма "Энергосбережение и повышение энергетической эффективности на территории муниципального образования Колчановское сельское поселение " </t>
  </si>
  <si>
    <t>Основное мероприятие "Энергосбережение и повышение энергетической эффективности на территории муниципального образования Колчановское сельское поселение "</t>
  </si>
  <si>
    <t>14 1 01  S0360</t>
  </si>
  <si>
    <t>На обеспечение выплат стимулирующего характера работникам муниципальных учреждений культуры Ленинградской области</t>
  </si>
  <si>
    <t>на капитальный ремонт и ремонт автомобильных дорог общего пользования местного значения</t>
  </si>
  <si>
    <t>04 1 01 S0140</t>
  </si>
  <si>
    <t>на приобретение автономных источников электроснабжения (дизель-генератов) для резервного энергосбережения объектов жизнеобеспечения населенных пунктов ЛО</t>
  </si>
  <si>
    <t>02 1 01 S4270</t>
  </si>
  <si>
    <t>16 1 01 S4660</t>
  </si>
  <si>
    <t>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</si>
  <si>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03 1 01 S4770</t>
  </si>
  <si>
    <t xml:space="preserve">На реализацию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</t>
  </si>
  <si>
    <t>02 1 01 S0160</t>
  </si>
  <si>
    <t>на реализацию мероприятий по  обеспечению устойчивого функционирования объектов теплоснабжения</t>
  </si>
  <si>
    <t>Сумма                                                                           (тысяча рублей)</t>
  </si>
  <si>
    <t>на 2020 год и плановый период 2021 и 2022 годов</t>
  </si>
  <si>
    <t>Муниципальная программа "Проведение ремонтных работ на объектах коммунальной инфраструктуры на территории муниципального образования Колчановское сельское поселение на 2020-2022 гг"</t>
  </si>
  <si>
    <t xml:space="preserve">Подпрограмма " Информационно-методическое сопровождение в сфере муниципальной службы" </t>
  </si>
  <si>
    <t xml:space="preserve">Основное мероприятие " Информационно-методическое сопровождение в сфере муниципальной службы" </t>
  </si>
  <si>
    <t xml:space="preserve">Приобретение программных средств и оргтехники </t>
  </si>
  <si>
    <t>06 2 00 00000</t>
  </si>
  <si>
    <t>06 2 01 00000</t>
  </si>
  <si>
    <t>06 2 01 10220</t>
  </si>
  <si>
    <t>Муниципальная программа "Развитие муниципальной службы муниципального образования Колчановское сельское поселение Волховского муниципального района Ленинградской области на 2020-2022гг"</t>
  </si>
  <si>
    <t>Муниципальная программа "Противодействие коррупции в муниципальном образовании Колчановское сельское поселение Волховского муниицпального района Ленинградской области на 2020-2022гг"</t>
  </si>
  <si>
    <t>Муниципальная программа "Развитие и поддержка малого и среднего предпринимательства на территории муниципального образования Колчановское сельское поселение на 2020-2022гг"</t>
  </si>
  <si>
    <t>Муниципальная программа "Обеспечение безопасности жизнедеятельности населения, проживающего на территории МО Колчановское сельское поселение на 2020-2022 гг"</t>
  </si>
  <si>
    <t>Муниципальная программа "Благоустройство территории муниципального образования Колчановское сельское поселение Волховского муниципального района Ленинградской области на 2020-2022гг"</t>
  </si>
  <si>
    <t>Муниципальная программа "Развитие части территории муниципального образования Колчановское сельское поселение на 2020-2022гг"</t>
  </si>
  <si>
    <t>Муниципальная программа "Развитие части территории административного центра муниципального образования Колчановское сельское поселение Волховского муниципального района Ленинградской области - село Колчаново на 2020-2022 годы"</t>
  </si>
  <si>
    <t>Муниципальная программа "Развитие культуры в муниципальном образовании Колчановское сельское поселение Волховского муниципального района Ленинградской области 2020-2022гг"</t>
  </si>
  <si>
    <t xml:space="preserve">Подпрограмма "Обеспечение условий реализации муниципальной программы "Развитие культуры в муниципальном образовании Колчановское сельское поселение Волховского муниципального района Ленинградской области на 2020-2022гг"  </t>
  </si>
  <si>
    <t>1003</t>
  </si>
  <si>
    <t>19 0 00 00000</t>
  </si>
  <si>
    <t xml:space="preserve">Подпрограмма "Жилье для молодежи " </t>
  </si>
  <si>
    <t>19 1 00 00000</t>
  </si>
  <si>
    <t>Основное мероприятие "Улучшение жилищных условий граждан"</t>
  </si>
  <si>
    <t>19 1 01 00000</t>
  </si>
  <si>
    <t>Социальное обеспечение населения</t>
  </si>
  <si>
    <t>Муниципальная программа "Обеспечение качественным жильем граждан на территории муниципального образования Колчановское сельское поселение Волховского муниципального района Ленинградской области на 2020-2022 годы"</t>
  </si>
  <si>
    <t>Муниципальная программа "Борьба с борщевиком Сосновского на территории муниципального образования Колчановское сельское поселение Волховского муниципального района Ленинградской области на 2020-2022 годы""</t>
  </si>
  <si>
    <t>Муниципальная программа "Энергосбережение и повышение энергетической эффективности на территории муниципального образования Колчановское сельское поселение Волховского муниципального района Ленинградской области на 2020-2022 годы"</t>
  </si>
  <si>
    <t>02 1 01 10020</t>
  </si>
  <si>
    <t xml:space="preserve">Мероприятия в области коммунального хозяйства </t>
  </si>
  <si>
    <t>Итого расходов по кодам бюджетной классификации</t>
  </si>
  <si>
    <t>Условно утвержденные расходы</t>
  </si>
  <si>
    <t>2020 год</t>
  </si>
  <si>
    <t>2021 год</t>
  </si>
  <si>
    <t>2022 год</t>
  </si>
  <si>
    <t>от 12.12.2019 года №22</t>
  </si>
  <si>
    <t>67 3 01 71340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</si>
  <si>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</si>
  <si>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</si>
  <si>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04 1 01 S4200</t>
  </si>
  <si>
    <t>18 1 01 F0340</t>
  </si>
  <si>
    <t>18 1 01 60340</t>
  </si>
  <si>
    <t xml:space="preserve">на реализацию мероприятий в сфере энергосбережения и повышения энергетической эффективности городских и сельских поселений  Волховского муниципального района </t>
  </si>
  <si>
    <t>14 1 01  60140</t>
  </si>
  <si>
    <t>на организацию и проведение мероприиятий в сфере культуры</t>
  </si>
  <si>
    <t>19 1 01 L4970</t>
  </si>
  <si>
    <t>реализация мероприятий по обеспечениею жильем молодых семей</t>
  </si>
  <si>
    <t>18 1 01 S0810</t>
  </si>
  <si>
    <t>на реализацию мероприятий по устанвоке автоматизированных индивидуальных тепловых пунктов с погодным и часовым регулированием</t>
  </si>
  <si>
    <t>19 2 01 S0800</t>
  </si>
  <si>
    <t>19 2 01 00000</t>
  </si>
  <si>
    <t>19 2 00 00000</t>
  </si>
  <si>
    <t>Подпрограмма "Оказание поддержки гражданам, пострадавшим в результате пожара муниципального жилищного фонда"</t>
  </si>
  <si>
    <t>Основное мероприятие  "Оказание поддержки гражданам, пострадавшим в результате пожара муниципального жилищного фонда"</t>
  </si>
  <si>
    <t>реализация мероприиятий по обеспечению жильем</t>
  </si>
  <si>
    <t>от 23.01.2020 года №01</t>
  </si>
  <si>
    <t>10 1 01 10150</t>
  </si>
  <si>
    <t>Мероприятия по ГО и ЧС, гражданской обороне</t>
  </si>
  <si>
    <t>от 31.01.2020 года №03</t>
  </si>
  <si>
    <t>18 1 01 S4840</t>
  </si>
  <si>
    <t>от 19 .02.2020 года №06</t>
  </si>
  <si>
    <t xml:space="preserve">поддержка развития общественной инфраструктуры муниципального значения Волховского района </t>
  </si>
  <si>
    <t>10 1 01 60100</t>
  </si>
  <si>
    <t>На подготовку и выполнение противопаводковых мероприятий</t>
  </si>
  <si>
    <t>Бюджетные инвестиции</t>
  </si>
  <si>
    <t>02 1 01 S0660</t>
  </si>
  <si>
    <t>На проектирование, строительство и реконструкцию объектов</t>
  </si>
  <si>
    <t>1004</t>
  </si>
  <si>
    <t>от 25.03.2020 года №08</t>
  </si>
  <si>
    <t>на подготовку и выполнение тушения лесных и торфяных пожаров</t>
  </si>
  <si>
    <t>10 1 01 60110</t>
  </si>
  <si>
    <t>от 14.04.2020 года № 14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</si>
</sst>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173" fontId="5" fillId="0" borderId="0" xfId="0" applyNumberFormat="1" applyFont="1" applyFill="1" applyAlignment="1">
      <alignment horizontal="center" vertical="top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49" fontId="7" fillId="0" borderId="10" xfId="53" applyNumberFormat="1" applyFont="1" applyFill="1" applyBorder="1" applyAlignment="1">
      <alignment horizontal="justify" vertical="center" wrapText="1"/>
      <protection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73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173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 wrapText="1"/>
    </xf>
    <xf numFmtId="173" fontId="12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/>
    </xf>
    <xf numFmtId="0" fontId="7" fillId="0" borderId="10" xfId="0" applyFont="1" applyFill="1" applyBorder="1" applyAlignment="1">
      <alignment horizontal="justify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top"/>
    </xf>
    <xf numFmtId="173" fontId="5" fillId="0" borderId="10" xfId="0" applyNumberFormat="1" applyFont="1" applyFill="1" applyBorder="1" applyAlignment="1">
      <alignment horizontal="center" vertical="top"/>
    </xf>
    <xf numFmtId="178" fontId="5" fillId="0" borderId="10" xfId="0" applyNumberFormat="1" applyFont="1" applyFill="1" applyBorder="1" applyAlignment="1">
      <alignment horizontal="center" vertical="center" shrinkToFit="1"/>
    </xf>
    <xf numFmtId="173" fontId="5" fillId="0" borderId="13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7" fillId="0" borderId="10" xfId="0" applyNumberFormat="1" applyFont="1" applyFill="1" applyBorder="1" applyAlignment="1">
      <alignment horizontal="left" vertical="top" wrapText="1"/>
    </xf>
    <xf numFmtId="49" fontId="4" fillId="0" borderId="14" xfId="54" applyNumberFormat="1" applyFont="1" applyFill="1" applyBorder="1" applyAlignment="1">
      <alignment horizontal="center" vertical="center" wrapText="1"/>
      <protection/>
    </xf>
    <xf numFmtId="3" fontId="1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173" fontId="5" fillId="33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top"/>
    </xf>
    <xf numFmtId="173" fontId="4" fillId="33" borderId="10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left" vertical="top" wrapText="1"/>
    </xf>
    <xf numFmtId="49" fontId="12" fillId="0" borderId="16" xfId="0" applyNumberFormat="1" applyFont="1" applyFill="1" applyBorder="1" applyAlignment="1">
      <alignment horizontal="left" vertical="top" wrapText="1"/>
    </xf>
    <xf numFmtId="49" fontId="12" fillId="0" borderId="14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6" fillId="0" borderId="17" xfId="53" applyNumberFormat="1" applyFont="1" applyFill="1" applyBorder="1" applyAlignment="1">
      <alignment horizontal="center" vertical="top" wrapText="1"/>
      <protection/>
    </xf>
    <xf numFmtId="49" fontId="6" fillId="0" borderId="13" xfId="53" applyNumberFormat="1" applyFont="1" applyFill="1" applyBorder="1" applyAlignment="1">
      <alignment horizontal="center" vertical="top" wrapText="1"/>
      <protection/>
    </xf>
    <xf numFmtId="49" fontId="4" fillId="0" borderId="17" xfId="54" applyNumberFormat="1" applyFont="1" applyFill="1" applyBorder="1" applyAlignment="1">
      <alignment horizontal="center" vertical="center" wrapText="1"/>
      <protection/>
    </xf>
    <xf numFmtId="49" fontId="4" fillId="0" borderId="13" xfId="54" applyNumberFormat="1" applyFont="1" applyFill="1" applyBorder="1" applyAlignment="1">
      <alignment horizontal="center" vertical="center" wrapText="1"/>
      <protection/>
    </xf>
    <xf numFmtId="49" fontId="4" fillId="0" borderId="15" xfId="54" applyNumberFormat="1" applyFont="1" applyFill="1" applyBorder="1" applyAlignment="1">
      <alignment horizontal="center" vertical="center" wrapText="1"/>
      <protection/>
    </xf>
    <xf numFmtId="49" fontId="4" fillId="0" borderId="16" xfId="54" applyNumberFormat="1" applyFont="1" applyFill="1" applyBorder="1" applyAlignment="1">
      <alignment horizontal="center" vertical="center" wrapText="1"/>
      <protection/>
    </xf>
    <xf numFmtId="49" fontId="4" fillId="0" borderId="14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340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7.28125" style="3" customWidth="1"/>
    <col min="2" max="2" width="15.7109375" style="2" customWidth="1"/>
    <col min="3" max="3" width="8.7109375" style="2" customWidth="1"/>
    <col min="4" max="4" width="8.7109375" style="33" customWidth="1"/>
    <col min="5" max="7" width="17.421875" style="34" customWidth="1"/>
    <col min="8" max="16384" width="9.140625" style="1" customWidth="1"/>
  </cols>
  <sheetData>
    <row r="1" spans="1:7" s="30" customFormat="1" ht="12.75">
      <c r="A1" s="25"/>
      <c r="B1" s="26"/>
      <c r="C1" s="27" t="s">
        <v>41</v>
      </c>
      <c r="D1" s="28"/>
      <c r="E1" s="29"/>
      <c r="F1" s="29"/>
      <c r="G1" s="29"/>
    </row>
    <row r="2" spans="1:7" s="30" customFormat="1" ht="12.75">
      <c r="A2" s="25"/>
      <c r="B2" s="26"/>
      <c r="C2" s="27" t="s">
        <v>32</v>
      </c>
      <c r="D2" s="28"/>
      <c r="E2" s="29"/>
      <c r="F2" s="29"/>
      <c r="G2" s="29"/>
    </row>
    <row r="3" spans="1:7" s="30" customFormat="1" ht="12.75">
      <c r="A3" s="25"/>
      <c r="B3" s="26"/>
      <c r="C3" s="27" t="s">
        <v>33</v>
      </c>
      <c r="D3" s="28"/>
      <c r="E3" s="29"/>
      <c r="F3" s="29"/>
      <c r="G3" s="29"/>
    </row>
    <row r="4" spans="1:7" s="30" customFormat="1" ht="12.75">
      <c r="A4" s="25"/>
      <c r="B4" s="26"/>
      <c r="C4" s="27" t="s">
        <v>34</v>
      </c>
      <c r="D4" s="28"/>
      <c r="E4" s="29"/>
      <c r="F4" s="29"/>
      <c r="G4" s="29"/>
    </row>
    <row r="5" spans="1:7" s="30" customFormat="1" ht="12.75">
      <c r="A5" s="25"/>
      <c r="B5" s="26"/>
      <c r="C5" s="27" t="s">
        <v>40</v>
      </c>
      <c r="D5" s="28"/>
      <c r="E5" s="29"/>
      <c r="F5" s="29"/>
      <c r="G5" s="29"/>
    </row>
    <row r="6" spans="1:7" s="30" customFormat="1" ht="12.75">
      <c r="A6" s="25"/>
      <c r="B6" s="26"/>
      <c r="C6" s="27" t="s">
        <v>232</v>
      </c>
      <c r="D6" s="28"/>
      <c r="E6" s="29"/>
      <c r="F6" s="29"/>
      <c r="G6" s="29"/>
    </row>
    <row r="7" spans="1:7" s="30" customFormat="1" ht="12.75">
      <c r="A7" s="25"/>
      <c r="B7" s="26"/>
      <c r="C7" s="27" t="s">
        <v>252</v>
      </c>
      <c r="D7" s="28"/>
      <c r="E7" s="29"/>
      <c r="F7" s="29"/>
      <c r="G7" s="29"/>
    </row>
    <row r="8" spans="1:7" s="30" customFormat="1" ht="12.75">
      <c r="A8" s="25"/>
      <c r="B8" s="26"/>
      <c r="C8" s="27" t="s">
        <v>255</v>
      </c>
      <c r="D8" s="28"/>
      <c r="E8" s="29"/>
      <c r="F8" s="29"/>
      <c r="G8" s="29"/>
    </row>
    <row r="9" spans="1:7" s="30" customFormat="1" ht="12.75">
      <c r="A9" s="25"/>
      <c r="B9" s="26"/>
      <c r="C9" s="27" t="s">
        <v>257</v>
      </c>
      <c r="D9" s="28"/>
      <c r="E9" s="29"/>
      <c r="F9" s="29"/>
      <c r="G9" s="29"/>
    </row>
    <row r="10" spans="1:7" s="30" customFormat="1" ht="12.75">
      <c r="A10" s="25"/>
      <c r="B10" s="26"/>
      <c r="C10" s="27" t="s">
        <v>265</v>
      </c>
      <c r="D10" s="28"/>
      <c r="E10" s="29"/>
      <c r="F10" s="29"/>
      <c r="G10" s="29"/>
    </row>
    <row r="11" spans="1:7" s="30" customFormat="1" ht="12.75">
      <c r="A11" s="25"/>
      <c r="B11" s="26"/>
      <c r="C11" s="27" t="s">
        <v>268</v>
      </c>
      <c r="D11" s="28"/>
      <c r="E11" s="29"/>
      <c r="F11" s="29"/>
      <c r="G11" s="29"/>
    </row>
    <row r="12" spans="1:5" s="31" customFormat="1" ht="96" customHeight="1">
      <c r="A12" s="68" t="s">
        <v>53</v>
      </c>
      <c r="B12" s="68"/>
      <c r="C12" s="68"/>
      <c r="D12" s="68"/>
      <c r="E12" s="68"/>
    </row>
    <row r="13" spans="1:5" s="31" customFormat="1" ht="15.75" customHeight="1">
      <c r="A13" s="69" t="s">
        <v>198</v>
      </c>
      <c r="B13" s="69"/>
      <c r="C13" s="69"/>
      <c r="D13" s="69"/>
      <c r="E13" s="69"/>
    </row>
    <row r="14" spans="1:7" s="35" customFormat="1" ht="15.75">
      <c r="A14" s="32"/>
      <c r="B14" s="33"/>
      <c r="C14" s="33"/>
      <c r="D14" s="33"/>
      <c r="E14" s="34"/>
      <c r="F14" s="34"/>
      <c r="G14" s="34"/>
    </row>
    <row r="15" spans="1:7" s="5" customFormat="1" ht="28.5" customHeight="1">
      <c r="A15" s="70" t="s">
        <v>23</v>
      </c>
      <c r="B15" s="72" t="s">
        <v>42</v>
      </c>
      <c r="C15" s="72" t="s">
        <v>43</v>
      </c>
      <c r="D15" s="74" t="s">
        <v>44</v>
      </c>
      <c r="E15" s="76" t="s">
        <v>197</v>
      </c>
      <c r="F15" s="77"/>
      <c r="G15" s="78"/>
    </row>
    <row r="16" spans="1:7" s="5" customFormat="1" ht="15">
      <c r="A16" s="71"/>
      <c r="B16" s="73"/>
      <c r="C16" s="73"/>
      <c r="D16" s="75"/>
      <c r="E16" s="54" t="s">
        <v>229</v>
      </c>
      <c r="F16" s="54" t="s">
        <v>230</v>
      </c>
      <c r="G16" s="54" t="s">
        <v>231</v>
      </c>
    </row>
    <row r="17" spans="1:7" s="35" customFormat="1" ht="15.75">
      <c r="A17" s="36" t="s">
        <v>24</v>
      </c>
      <c r="B17" s="36" t="s">
        <v>25</v>
      </c>
      <c r="C17" s="36" t="s">
        <v>26</v>
      </c>
      <c r="D17" s="36" t="s">
        <v>27</v>
      </c>
      <c r="E17" s="37" t="s">
        <v>28</v>
      </c>
      <c r="F17" s="55">
        <v>6</v>
      </c>
      <c r="G17" s="55">
        <v>7</v>
      </c>
    </row>
    <row r="18" spans="1:7" s="35" customFormat="1" ht="15.75" customHeight="1">
      <c r="A18" s="65" t="s">
        <v>112</v>
      </c>
      <c r="B18" s="66"/>
      <c r="C18" s="66"/>
      <c r="D18" s="67"/>
      <c r="E18" s="38">
        <f>E19+E20</f>
        <v>39323.3</v>
      </c>
      <c r="F18" s="38">
        <f>F19+F20</f>
        <v>26637.100000000002</v>
      </c>
      <c r="G18" s="38">
        <f>G19+G20</f>
        <v>26923.7</v>
      </c>
    </row>
    <row r="19" spans="1:7" s="35" customFormat="1" ht="15.75" customHeight="1">
      <c r="A19" s="65" t="s">
        <v>228</v>
      </c>
      <c r="B19" s="66"/>
      <c r="C19" s="66"/>
      <c r="D19" s="67"/>
      <c r="E19" s="38">
        <v>0</v>
      </c>
      <c r="F19" s="38">
        <v>609.2</v>
      </c>
      <c r="G19" s="38">
        <v>1201.7</v>
      </c>
    </row>
    <row r="20" spans="1:7" s="35" customFormat="1" ht="15.75" customHeight="1">
      <c r="A20" s="65" t="s">
        <v>227</v>
      </c>
      <c r="B20" s="66"/>
      <c r="C20" s="66"/>
      <c r="D20" s="67"/>
      <c r="E20" s="38">
        <f>E21+E36+E42+E60+E76+E82+E88+E108+E120+E162+E188+E126+E133+E148</f>
        <v>39323.3</v>
      </c>
      <c r="F20" s="38">
        <f>F21+F36+F42+F60+F76+F82+F88+F108+F120+F162+F188+F126+F133+F148</f>
        <v>26027.9</v>
      </c>
      <c r="G20" s="38">
        <f>G21+G36+G42+G60+G76+G82+G88+G108+G120+G162+G188+G126+G133+G148</f>
        <v>25722</v>
      </c>
    </row>
    <row r="21" spans="1:7" s="19" customFormat="1" ht="59.25" customHeight="1">
      <c r="A21" s="17" t="s">
        <v>199</v>
      </c>
      <c r="B21" s="18" t="s">
        <v>55</v>
      </c>
      <c r="C21" s="18" t="s">
        <v>17</v>
      </c>
      <c r="D21" s="18" t="s">
        <v>17</v>
      </c>
      <c r="E21" s="45">
        <f aca="true" t="shared" si="0" ref="E21:G22">E22</f>
        <v>1753.5</v>
      </c>
      <c r="F21" s="45">
        <f t="shared" si="0"/>
        <v>300</v>
      </c>
      <c r="G21" s="45">
        <f t="shared" si="0"/>
        <v>500</v>
      </c>
    </row>
    <row r="22" spans="1:7" s="19" customFormat="1" ht="33" customHeight="1">
      <c r="A22" s="17" t="s">
        <v>125</v>
      </c>
      <c r="B22" s="18" t="s">
        <v>56</v>
      </c>
      <c r="C22" s="18"/>
      <c r="D22" s="18"/>
      <c r="E22" s="45">
        <f t="shared" si="0"/>
        <v>1753.5</v>
      </c>
      <c r="F22" s="45">
        <f t="shared" si="0"/>
        <v>300</v>
      </c>
      <c r="G22" s="45">
        <f t="shared" si="0"/>
        <v>500</v>
      </c>
    </row>
    <row r="23" spans="1:7" s="19" customFormat="1" ht="47.25" customHeight="1">
      <c r="A23" s="20" t="s">
        <v>115</v>
      </c>
      <c r="B23" s="4" t="s">
        <v>57</v>
      </c>
      <c r="C23" s="18"/>
      <c r="D23" s="18"/>
      <c r="E23" s="45">
        <f>E33+E27+E24+E30</f>
        <v>1753.5</v>
      </c>
      <c r="F23" s="45">
        <f>F33+F27+F24</f>
        <v>300</v>
      </c>
      <c r="G23" s="45">
        <f>G33+G27+G24</f>
        <v>500</v>
      </c>
    </row>
    <row r="24" spans="1:7" s="5" customFormat="1" ht="22.5" customHeight="1">
      <c r="A24" s="56" t="s">
        <v>226</v>
      </c>
      <c r="B24" s="4" t="s">
        <v>225</v>
      </c>
      <c r="C24" s="4"/>
      <c r="D24" s="4"/>
      <c r="E24" s="46">
        <f aca="true" t="shared" si="1" ref="E24:G25">E25</f>
        <v>50</v>
      </c>
      <c r="F24" s="46">
        <f t="shared" si="1"/>
        <v>0</v>
      </c>
      <c r="G24" s="46">
        <f t="shared" si="1"/>
        <v>0</v>
      </c>
    </row>
    <row r="25" spans="1:7" s="5" customFormat="1" ht="15.75" customHeight="1">
      <c r="A25" s="20" t="s">
        <v>45</v>
      </c>
      <c r="B25" s="4" t="s">
        <v>225</v>
      </c>
      <c r="C25" s="4">
        <v>240</v>
      </c>
      <c r="D25" s="4" t="s">
        <v>17</v>
      </c>
      <c r="E25" s="46">
        <f t="shared" si="1"/>
        <v>50</v>
      </c>
      <c r="F25" s="46">
        <f t="shared" si="1"/>
        <v>0</v>
      </c>
      <c r="G25" s="46">
        <f t="shared" si="1"/>
        <v>0</v>
      </c>
    </row>
    <row r="26" spans="1:7" s="5" customFormat="1" ht="15">
      <c r="A26" s="20" t="s">
        <v>18</v>
      </c>
      <c r="B26" s="4" t="s">
        <v>225</v>
      </c>
      <c r="C26" s="4">
        <v>240</v>
      </c>
      <c r="D26" s="49" t="s">
        <v>19</v>
      </c>
      <c r="E26" s="46">
        <v>50</v>
      </c>
      <c r="F26" s="46">
        <v>0</v>
      </c>
      <c r="G26" s="46">
        <v>0</v>
      </c>
    </row>
    <row r="27" spans="1:7" s="5" customFormat="1" ht="27.75" customHeight="1">
      <c r="A27" s="56" t="s">
        <v>196</v>
      </c>
      <c r="B27" s="4" t="s">
        <v>195</v>
      </c>
      <c r="C27" s="4"/>
      <c r="D27" s="4"/>
      <c r="E27" s="46">
        <f aca="true" t="shared" si="2" ref="E27:G28">E28</f>
        <v>0</v>
      </c>
      <c r="F27" s="46">
        <f t="shared" si="2"/>
        <v>300</v>
      </c>
      <c r="G27" s="46">
        <f t="shared" si="2"/>
        <v>500</v>
      </c>
    </row>
    <row r="28" spans="1:7" s="5" customFormat="1" ht="15.75" customHeight="1">
      <c r="A28" s="20" t="s">
        <v>45</v>
      </c>
      <c r="B28" s="4" t="s">
        <v>195</v>
      </c>
      <c r="C28" s="4">
        <v>240</v>
      </c>
      <c r="D28" s="4" t="s">
        <v>17</v>
      </c>
      <c r="E28" s="46">
        <f t="shared" si="2"/>
        <v>0</v>
      </c>
      <c r="F28" s="46">
        <f t="shared" si="2"/>
        <v>300</v>
      </c>
      <c r="G28" s="46">
        <f t="shared" si="2"/>
        <v>500</v>
      </c>
    </row>
    <row r="29" spans="1:7" s="5" customFormat="1" ht="15">
      <c r="A29" s="20" t="s">
        <v>18</v>
      </c>
      <c r="B29" s="4" t="s">
        <v>195</v>
      </c>
      <c r="C29" s="4">
        <v>240</v>
      </c>
      <c r="D29" s="49" t="s">
        <v>19</v>
      </c>
      <c r="E29" s="46">
        <v>0</v>
      </c>
      <c r="F29" s="46">
        <v>300</v>
      </c>
      <c r="G29" s="46">
        <v>500</v>
      </c>
    </row>
    <row r="30" spans="1:7" s="5" customFormat="1" ht="21" customHeight="1">
      <c r="A30" s="56" t="s">
        <v>263</v>
      </c>
      <c r="B30" s="4" t="s">
        <v>262</v>
      </c>
      <c r="C30" s="4"/>
      <c r="D30" s="4"/>
      <c r="E30" s="46">
        <f aca="true" t="shared" si="3" ref="E30:G31">E31</f>
        <v>253.5</v>
      </c>
      <c r="F30" s="46">
        <f t="shared" si="3"/>
        <v>0</v>
      </c>
      <c r="G30" s="46">
        <f t="shared" si="3"/>
        <v>0</v>
      </c>
    </row>
    <row r="31" spans="1:7" s="5" customFormat="1" ht="15.75" customHeight="1">
      <c r="A31" s="20" t="s">
        <v>261</v>
      </c>
      <c r="B31" s="4" t="s">
        <v>262</v>
      </c>
      <c r="C31" s="4">
        <v>410</v>
      </c>
      <c r="D31" s="4" t="s">
        <v>17</v>
      </c>
      <c r="E31" s="46">
        <f t="shared" si="3"/>
        <v>253.5</v>
      </c>
      <c r="F31" s="46">
        <f t="shared" si="3"/>
        <v>0</v>
      </c>
      <c r="G31" s="46">
        <f t="shared" si="3"/>
        <v>0</v>
      </c>
    </row>
    <row r="32" spans="1:7" s="5" customFormat="1" ht="15">
      <c r="A32" s="20" t="s">
        <v>18</v>
      </c>
      <c r="B32" s="4" t="s">
        <v>262</v>
      </c>
      <c r="C32" s="4">
        <v>410</v>
      </c>
      <c r="D32" s="49" t="s">
        <v>19</v>
      </c>
      <c r="E32" s="46">
        <v>253.5</v>
      </c>
      <c r="F32" s="46">
        <v>0</v>
      </c>
      <c r="G32" s="46">
        <v>0</v>
      </c>
    </row>
    <row r="33" spans="1:7" s="5" customFormat="1" ht="27.75" customHeight="1">
      <c r="A33" s="56" t="s">
        <v>189</v>
      </c>
      <c r="B33" s="4" t="s">
        <v>190</v>
      </c>
      <c r="C33" s="4"/>
      <c r="D33" s="4"/>
      <c r="E33" s="46">
        <f aca="true" t="shared" si="4" ref="E33:G34">E34</f>
        <v>1450</v>
      </c>
      <c r="F33" s="46">
        <f t="shared" si="4"/>
        <v>0</v>
      </c>
      <c r="G33" s="46">
        <f t="shared" si="4"/>
        <v>0</v>
      </c>
    </row>
    <row r="34" spans="1:7" s="5" customFormat="1" ht="15.75" customHeight="1">
      <c r="A34" s="20" t="s">
        <v>45</v>
      </c>
      <c r="B34" s="4" t="s">
        <v>190</v>
      </c>
      <c r="C34" s="4">
        <v>240</v>
      </c>
      <c r="D34" s="4" t="s">
        <v>17</v>
      </c>
      <c r="E34" s="46">
        <f t="shared" si="4"/>
        <v>1450</v>
      </c>
      <c r="F34" s="46">
        <f t="shared" si="4"/>
        <v>0</v>
      </c>
      <c r="G34" s="46">
        <f t="shared" si="4"/>
        <v>0</v>
      </c>
    </row>
    <row r="35" spans="1:7" s="5" customFormat="1" ht="15">
      <c r="A35" s="20" t="s">
        <v>18</v>
      </c>
      <c r="B35" s="4" t="s">
        <v>190</v>
      </c>
      <c r="C35" s="4">
        <v>240</v>
      </c>
      <c r="D35" s="49" t="s">
        <v>19</v>
      </c>
      <c r="E35" s="46">
        <v>1450</v>
      </c>
      <c r="F35" s="46">
        <v>0</v>
      </c>
      <c r="G35" s="46">
        <v>0</v>
      </c>
    </row>
    <row r="36" spans="1:7" s="5" customFormat="1" ht="48.75" customHeight="1">
      <c r="A36" s="17" t="s">
        <v>211</v>
      </c>
      <c r="B36" s="18" t="s">
        <v>58</v>
      </c>
      <c r="C36" s="18"/>
      <c r="D36" s="18"/>
      <c r="E36" s="45">
        <f aca="true" t="shared" si="5" ref="E36:G40">E37</f>
        <v>1991.6</v>
      </c>
      <c r="F36" s="45">
        <f t="shared" si="5"/>
        <v>14.2</v>
      </c>
      <c r="G36" s="45">
        <f t="shared" si="5"/>
        <v>75.5</v>
      </c>
    </row>
    <row r="37" spans="1:7" s="5" customFormat="1" ht="62.25" customHeight="1">
      <c r="A37" s="40" t="s">
        <v>126</v>
      </c>
      <c r="B37" s="18" t="s">
        <v>59</v>
      </c>
      <c r="C37" s="18"/>
      <c r="D37" s="18" t="s">
        <v>17</v>
      </c>
      <c r="E37" s="45">
        <f t="shared" si="5"/>
        <v>1991.6</v>
      </c>
      <c r="F37" s="45">
        <f t="shared" si="5"/>
        <v>14.2</v>
      </c>
      <c r="G37" s="45">
        <f t="shared" si="5"/>
        <v>75.5</v>
      </c>
    </row>
    <row r="38" spans="1:7" s="5" customFormat="1" ht="45">
      <c r="A38" s="41" t="s">
        <v>116</v>
      </c>
      <c r="B38" s="4" t="s">
        <v>60</v>
      </c>
      <c r="C38" s="18"/>
      <c r="D38" s="18"/>
      <c r="E38" s="45">
        <f t="shared" si="5"/>
        <v>1991.6</v>
      </c>
      <c r="F38" s="45">
        <f t="shared" si="5"/>
        <v>14.2</v>
      </c>
      <c r="G38" s="45">
        <f t="shared" si="5"/>
        <v>75.5</v>
      </c>
    </row>
    <row r="39" spans="1:7" s="19" customFormat="1" ht="60" customHeight="1">
      <c r="A39" s="42" t="s">
        <v>194</v>
      </c>
      <c r="B39" s="4" t="s">
        <v>193</v>
      </c>
      <c r="C39" s="4"/>
      <c r="D39" s="4"/>
      <c r="E39" s="46">
        <f t="shared" si="5"/>
        <v>1991.6</v>
      </c>
      <c r="F39" s="46">
        <f t="shared" si="5"/>
        <v>14.2</v>
      </c>
      <c r="G39" s="46">
        <f t="shared" si="5"/>
        <v>75.5</v>
      </c>
    </row>
    <row r="40" spans="1:7" s="19" customFormat="1" ht="30">
      <c r="A40" s="20" t="s">
        <v>45</v>
      </c>
      <c r="B40" s="4" t="s">
        <v>193</v>
      </c>
      <c r="C40" s="4">
        <v>240</v>
      </c>
      <c r="D40" s="4" t="s">
        <v>17</v>
      </c>
      <c r="E40" s="46">
        <f t="shared" si="5"/>
        <v>1991.6</v>
      </c>
      <c r="F40" s="46">
        <f t="shared" si="5"/>
        <v>14.2</v>
      </c>
      <c r="G40" s="46">
        <f t="shared" si="5"/>
        <v>75.5</v>
      </c>
    </row>
    <row r="41" spans="1:7" s="19" customFormat="1" ht="21.75" customHeight="1">
      <c r="A41" s="20" t="s">
        <v>9</v>
      </c>
      <c r="B41" s="4" t="s">
        <v>193</v>
      </c>
      <c r="C41" s="4">
        <v>240</v>
      </c>
      <c r="D41" s="49" t="s">
        <v>10</v>
      </c>
      <c r="E41" s="46">
        <v>1991.6</v>
      </c>
      <c r="F41" s="46">
        <v>14.2</v>
      </c>
      <c r="G41" s="46">
        <v>75.5</v>
      </c>
    </row>
    <row r="42" spans="1:7" s="5" customFormat="1" ht="71.25">
      <c r="A42" s="17" t="s">
        <v>210</v>
      </c>
      <c r="B42" s="18" t="s">
        <v>61</v>
      </c>
      <c r="C42" s="18"/>
      <c r="D42" s="18" t="s">
        <v>17</v>
      </c>
      <c r="E42" s="45">
        <f aca="true" t="shared" si="6" ref="E42:G43">E43</f>
        <v>9724.4</v>
      </c>
      <c r="F42" s="45">
        <f t="shared" si="6"/>
        <v>5175.1</v>
      </c>
      <c r="G42" s="45">
        <f t="shared" si="6"/>
        <v>4197.3</v>
      </c>
    </row>
    <row r="43" spans="1:7" s="5" customFormat="1" ht="34.5" customHeight="1">
      <c r="A43" s="17" t="s">
        <v>128</v>
      </c>
      <c r="B43" s="18" t="s">
        <v>62</v>
      </c>
      <c r="C43" s="18"/>
      <c r="D43" s="18"/>
      <c r="E43" s="45">
        <f t="shared" si="6"/>
        <v>9724.4</v>
      </c>
      <c r="F43" s="45">
        <f t="shared" si="6"/>
        <v>5175.1</v>
      </c>
      <c r="G43" s="45">
        <f t="shared" si="6"/>
        <v>4197.3</v>
      </c>
    </row>
    <row r="44" spans="1:7" s="5" customFormat="1" ht="28.5">
      <c r="A44" s="17" t="s">
        <v>117</v>
      </c>
      <c r="B44" s="18" t="s">
        <v>63</v>
      </c>
      <c r="C44" s="18"/>
      <c r="D44" s="18"/>
      <c r="E44" s="45">
        <f>E47+E50+E53+E54+E57</f>
        <v>9724.4</v>
      </c>
      <c r="F44" s="45">
        <f>F47+F50+F53+F54+F57</f>
        <v>5175.1</v>
      </c>
      <c r="G44" s="45">
        <f>G47+G50+G53+G54+G57</f>
        <v>4197.3</v>
      </c>
    </row>
    <row r="45" spans="1:7" s="5" customFormat="1" ht="18" customHeight="1">
      <c r="A45" s="16" t="s">
        <v>129</v>
      </c>
      <c r="B45" s="4" t="s">
        <v>64</v>
      </c>
      <c r="C45" s="4" t="s">
        <v>17</v>
      </c>
      <c r="D45" s="4" t="s">
        <v>17</v>
      </c>
      <c r="E45" s="46">
        <f aca="true" t="shared" si="7" ref="E45:G46">E46</f>
        <v>183</v>
      </c>
      <c r="F45" s="46">
        <f t="shared" si="7"/>
        <v>100</v>
      </c>
      <c r="G45" s="46">
        <f t="shared" si="7"/>
        <v>200</v>
      </c>
    </row>
    <row r="46" spans="1:7" s="5" customFormat="1" ht="30" customHeight="1">
      <c r="A46" s="20" t="s">
        <v>45</v>
      </c>
      <c r="B46" s="4" t="s">
        <v>65</v>
      </c>
      <c r="C46" s="4">
        <v>240</v>
      </c>
      <c r="D46" s="4" t="s">
        <v>17</v>
      </c>
      <c r="E46" s="46">
        <f t="shared" si="7"/>
        <v>183</v>
      </c>
      <c r="F46" s="46">
        <f t="shared" si="7"/>
        <v>100</v>
      </c>
      <c r="G46" s="46">
        <f t="shared" si="7"/>
        <v>200</v>
      </c>
    </row>
    <row r="47" spans="1:7" s="5" customFormat="1" ht="15">
      <c r="A47" s="20" t="s">
        <v>11</v>
      </c>
      <c r="B47" s="4" t="s">
        <v>65</v>
      </c>
      <c r="C47" s="4">
        <v>240</v>
      </c>
      <c r="D47" s="49" t="s">
        <v>12</v>
      </c>
      <c r="E47" s="46">
        <v>183</v>
      </c>
      <c r="F47" s="46">
        <v>100</v>
      </c>
      <c r="G47" s="46">
        <v>200</v>
      </c>
    </row>
    <row r="48" spans="1:7" s="5" customFormat="1" ht="31.5" customHeight="1">
      <c r="A48" s="16" t="s">
        <v>130</v>
      </c>
      <c r="B48" s="4" t="s">
        <v>66</v>
      </c>
      <c r="C48" s="4"/>
      <c r="D48" s="4"/>
      <c r="E48" s="46">
        <f aca="true" t="shared" si="8" ref="E48:G49">E49</f>
        <v>982</v>
      </c>
      <c r="F48" s="46">
        <f t="shared" si="8"/>
        <v>1585</v>
      </c>
      <c r="G48" s="46">
        <f t="shared" si="8"/>
        <v>795</v>
      </c>
    </row>
    <row r="49" spans="1:7" s="5" customFormat="1" ht="32.25" customHeight="1">
      <c r="A49" s="20" t="s">
        <v>45</v>
      </c>
      <c r="B49" s="4" t="s">
        <v>66</v>
      </c>
      <c r="C49" s="4">
        <v>240</v>
      </c>
      <c r="D49" s="4" t="s">
        <v>17</v>
      </c>
      <c r="E49" s="46">
        <f t="shared" si="8"/>
        <v>982</v>
      </c>
      <c r="F49" s="46">
        <f t="shared" si="8"/>
        <v>1585</v>
      </c>
      <c r="G49" s="46">
        <f t="shared" si="8"/>
        <v>795</v>
      </c>
    </row>
    <row r="50" spans="1:7" s="5" customFormat="1" ht="15">
      <c r="A50" s="20" t="s">
        <v>11</v>
      </c>
      <c r="B50" s="4" t="s">
        <v>66</v>
      </c>
      <c r="C50" s="4">
        <v>240</v>
      </c>
      <c r="D50" s="49" t="s">
        <v>12</v>
      </c>
      <c r="E50" s="46">
        <v>982</v>
      </c>
      <c r="F50" s="46">
        <v>1585</v>
      </c>
      <c r="G50" s="46">
        <v>795</v>
      </c>
    </row>
    <row r="51" spans="1:7" s="5" customFormat="1" ht="45.75" customHeight="1">
      <c r="A51" s="20" t="s">
        <v>131</v>
      </c>
      <c r="B51" s="4" t="s">
        <v>67</v>
      </c>
      <c r="C51" s="4" t="s">
        <v>17</v>
      </c>
      <c r="D51" s="4" t="s">
        <v>17</v>
      </c>
      <c r="E51" s="46">
        <f aca="true" t="shared" si="9" ref="E51:G52">E52</f>
        <v>1281.9</v>
      </c>
      <c r="F51" s="46">
        <f t="shared" si="9"/>
        <v>2479.8</v>
      </c>
      <c r="G51" s="46">
        <f t="shared" si="9"/>
        <v>2192</v>
      </c>
    </row>
    <row r="52" spans="1:7" s="5" customFormat="1" ht="32.25" customHeight="1">
      <c r="A52" s="20" t="s">
        <v>45</v>
      </c>
      <c r="B52" s="4" t="s">
        <v>67</v>
      </c>
      <c r="C52" s="4">
        <v>240</v>
      </c>
      <c r="D52" s="4" t="s">
        <v>17</v>
      </c>
      <c r="E52" s="57">
        <f t="shared" si="9"/>
        <v>1281.9</v>
      </c>
      <c r="F52" s="46">
        <f t="shared" si="9"/>
        <v>2479.8</v>
      </c>
      <c r="G52" s="46">
        <f t="shared" si="9"/>
        <v>2192</v>
      </c>
    </row>
    <row r="53" spans="1:7" s="5" customFormat="1" ht="15">
      <c r="A53" s="20" t="s">
        <v>9</v>
      </c>
      <c r="B53" s="4" t="s">
        <v>67</v>
      </c>
      <c r="C53" s="4">
        <v>240</v>
      </c>
      <c r="D53" s="49" t="s">
        <v>10</v>
      </c>
      <c r="E53" s="57">
        <v>1281.9</v>
      </c>
      <c r="F53" s="46">
        <v>2479.8</v>
      </c>
      <c r="G53" s="46">
        <v>2192</v>
      </c>
    </row>
    <row r="54" spans="1:7" s="5" customFormat="1" ht="37.5" customHeight="1">
      <c r="A54" s="20" t="s">
        <v>187</v>
      </c>
      <c r="B54" s="49" t="s">
        <v>188</v>
      </c>
      <c r="C54" s="4" t="s">
        <v>17</v>
      </c>
      <c r="D54" s="4" t="s">
        <v>17</v>
      </c>
      <c r="E54" s="57">
        <f aca="true" t="shared" si="10" ref="E54:G58">E55</f>
        <v>3690</v>
      </c>
      <c r="F54" s="46">
        <f t="shared" si="10"/>
        <v>1010.3</v>
      </c>
      <c r="G54" s="46">
        <f t="shared" si="10"/>
        <v>1010.3</v>
      </c>
    </row>
    <row r="55" spans="1:7" s="5" customFormat="1" ht="32.25" customHeight="1">
      <c r="A55" s="20" t="s">
        <v>45</v>
      </c>
      <c r="B55" s="49" t="s">
        <v>188</v>
      </c>
      <c r="C55" s="4">
        <v>240</v>
      </c>
      <c r="D55" s="4" t="s">
        <v>17</v>
      </c>
      <c r="E55" s="57">
        <f t="shared" si="10"/>
        <v>3690</v>
      </c>
      <c r="F55" s="46">
        <f t="shared" si="10"/>
        <v>1010.3</v>
      </c>
      <c r="G55" s="46">
        <f t="shared" si="10"/>
        <v>1010.3</v>
      </c>
    </row>
    <row r="56" spans="1:7" s="5" customFormat="1" ht="15">
      <c r="A56" s="20" t="s">
        <v>9</v>
      </c>
      <c r="B56" s="49" t="s">
        <v>188</v>
      </c>
      <c r="C56" s="4">
        <v>240</v>
      </c>
      <c r="D56" s="49" t="s">
        <v>10</v>
      </c>
      <c r="E56" s="57">
        <v>3690</v>
      </c>
      <c r="F56" s="46">
        <v>1010.3</v>
      </c>
      <c r="G56" s="46">
        <v>1010.3</v>
      </c>
    </row>
    <row r="57" spans="1:7" s="5" customFormat="1" ht="48.75" customHeight="1">
      <c r="A57" s="20" t="s">
        <v>235</v>
      </c>
      <c r="B57" s="49" t="s">
        <v>236</v>
      </c>
      <c r="C57" s="4" t="s">
        <v>17</v>
      </c>
      <c r="D57" s="4" t="s">
        <v>17</v>
      </c>
      <c r="E57" s="57">
        <f t="shared" si="10"/>
        <v>3587.5</v>
      </c>
      <c r="F57" s="46">
        <f t="shared" si="10"/>
        <v>0</v>
      </c>
      <c r="G57" s="46">
        <f t="shared" si="10"/>
        <v>0</v>
      </c>
    </row>
    <row r="58" spans="1:7" s="5" customFormat="1" ht="32.25" customHeight="1">
      <c r="A58" s="20" t="s">
        <v>45</v>
      </c>
      <c r="B58" s="49" t="s">
        <v>236</v>
      </c>
      <c r="C58" s="4">
        <v>240</v>
      </c>
      <c r="D58" s="4" t="s">
        <v>17</v>
      </c>
      <c r="E58" s="46">
        <f t="shared" si="10"/>
        <v>3587.5</v>
      </c>
      <c r="F58" s="46">
        <f t="shared" si="10"/>
        <v>0</v>
      </c>
      <c r="G58" s="46">
        <f t="shared" si="10"/>
        <v>0</v>
      </c>
    </row>
    <row r="59" spans="1:7" s="5" customFormat="1" ht="15">
      <c r="A59" s="20" t="s">
        <v>9</v>
      </c>
      <c r="B59" s="49" t="s">
        <v>236</v>
      </c>
      <c r="C59" s="4">
        <v>240</v>
      </c>
      <c r="D59" s="49" t="s">
        <v>10</v>
      </c>
      <c r="E59" s="46">
        <v>3587.5</v>
      </c>
      <c r="F59" s="46">
        <v>0</v>
      </c>
      <c r="G59" s="46">
        <v>0</v>
      </c>
    </row>
    <row r="60" spans="1:7" s="5" customFormat="1" ht="63.75" customHeight="1">
      <c r="A60" s="17" t="s">
        <v>206</v>
      </c>
      <c r="B60" s="18" t="s">
        <v>68</v>
      </c>
      <c r="C60" s="18" t="s">
        <v>17</v>
      </c>
      <c r="D60" s="18" t="s">
        <v>17</v>
      </c>
      <c r="E60" s="45">
        <f>E61+E73+E66</f>
        <v>1718</v>
      </c>
      <c r="F60" s="45">
        <f>F61+F73+F66</f>
        <v>1713</v>
      </c>
      <c r="G60" s="45">
        <f>G61+G73+G66</f>
        <v>1683</v>
      </c>
    </row>
    <row r="61" spans="1:7" s="5" customFormat="1" ht="30" customHeight="1">
      <c r="A61" s="17" t="s">
        <v>132</v>
      </c>
      <c r="B61" s="18" t="s">
        <v>69</v>
      </c>
      <c r="C61" s="18"/>
      <c r="D61" s="18" t="s">
        <v>17</v>
      </c>
      <c r="E61" s="45">
        <f>E65</f>
        <v>50</v>
      </c>
      <c r="F61" s="45">
        <f>F65</f>
        <v>50</v>
      </c>
      <c r="G61" s="45">
        <f>G65</f>
        <v>40</v>
      </c>
    </row>
    <row r="62" spans="1:7" s="5" customFormat="1" ht="28.5">
      <c r="A62" s="17" t="s">
        <v>118</v>
      </c>
      <c r="B62" s="18" t="s">
        <v>70</v>
      </c>
      <c r="C62" s="18"/>
      <c r="D62" s="18"/>
      <c r="E62" s="45">
        <f>E64</f>
        <v>50</v>
      </c>
      <c r="F62" s="45">
        <f>F64</f>
        <v>50</v>
      </c>
      <c r="G62" s="45">
        <f>G64</f>
        <v>40</v>
      </c>
    </row>
    <row r="63" spans="1:7" s="19" customFormat="1" ht="19.5" customHeight="1">
      <c r="A63" s="20" t="s">
        <v>133</v>
      </c>
      <c r="B63" s="4" t="s">
        <v>71</v>
      </c>
      <c r="C63" s="4"/>
      <c r="D63" s="4"/>
      <c r="E63" s="46">
        <f aca="true" t="shared" si="11" ref="E63:G64">E64</f>
        <v>50</v>
      </c>
      <c r="F63" s="46">
        <f t="shared" si="11"/>
        <v>50</v>
      </c>
      <c r="G63" s="46">
        <f t="shared" si="11"/>
        <v>40</v>
      </c>
    </row>
    <row r="64" spans="1:7" s="19" customFormat="1" ht="36" customHeight="1">
      <c r="A64" s="20" t="s">
        <v>45</v>
      </c>
      <c r="B64" s="4" t="s">
        <v>71</v>
      </c>
      <c r="C64" s="4">
        <v>240</v>
      </c>
      <c r="D64" s="4"/>
      <c r="E64" s="46">
        <f t="shared" si="11"/>
        <v>50</v>
      </c>
      <c r="F64" s="46">
        <f t="shared" si="11"/>
        <v>50</v>
      </c>
      <c r="G64" s="46">
        <f t="shared" si="11"/>
        <v>40</v>
      </c>
    </row>
    <row r="65" spans="1:7" s="5" customFormat="1" ht="20.25" customHeight="1">
      <c r="A65" s="20" t="s">
        <v>0</v>
      </c>
      <c r="B65" s="4" t="s">
        <v>71</v>
      </c>
      <c r="C65" s="4">
        <v>240</v>
      </c>
      <c r="D65" s="49" t="s">
        <v>1</v>
      </c>
      <c r="E65" s="46">
        <v>50</v>
      </c>
      <c r="F65" s="46">
        <v>50</v>
      </c>
      <c r="G65" s="46">
        <v>40</v>
      </c>
    </row>
    <row r="66" spans="1:7" s="5" customFormat="1" ht="30" customHeight="1">
      <c r="A66" s="17" t="s">
        <v>200</v>
      </c>
      <c r="B66" s="18" t="s">
        <v>203</v>
      </c>
      <c r="C66" s="18"/>
      <c r="D66" s="18" t="s">
        <v>17</v>
      </c>
      <c r="E66" s="45">
        <f>E70</f>
        <v>125</v>
      </c>
      <c r="F66" s="45">
        <f>F70</f>
        <v>120</v>
      </c>
      <c r="G66" s="45">
        <f>G70</f>
        <v>100</v>
      </c>
    </row>
    <row r="67" spans="1:7" s="5" customFormat="1" ht="42.75">
      <c r="A67" s="17" t="s">
        <v>201</v>
      </c>
      <c r="B67" s="18" t="s">
        <v>204</v>
      </c>
      <c r="C67" s="18"/>
      <c r="D67" s="18"/>
      <c r="E67" s="45">
        <f>E69</f>
        <v>125</v>
      </c>
      <c r="F67" s="45">
        <f>F69</f>
        <v>120</v>
      </c>
      <c r="G67" s="45">
        <f>G69</f>
        <v>100</v>
      </c>
    </row>
    <row r="68" spans="1:7" s="19" customFormat="1" ht="19.5" customHeight="1">
      <c r="A68" s="20" t="s">
        <v>202</v>
      </c>
      <c r="B68" s="4" t="s">
        <v>205</v>
      </c>
      <c r="C68" s="4"/>
      <c r="D68" s="4"/>
      <c r="E68" s="46">
        <f aca="true" t="shared" si="12" ref="E68:G69">E69</f>
        <v>125</v>
      </c>
      <c r="F68" s="46">
        <f t="shared" si="12"/>
        <v>120</v>
      </c>
      <c r="G68" s="46">
        <f t="shared" si="12"/>
        <v>100</v>
      </c>
    </row>
    <row r="69" spans="1:7" s="19" customFormat="1" ht="36" customHeight="1">
      <c r="A69" s="20" t="s">
        <v>45</v>
      </c>
      <c r="B69" s="4" t="s">
        <v>205</v>
      </c>
      <c r="C69" s="4">
        <v>240</v>
      </c>
      <c r="D69" s="4"/>
      <c r="E69" s="46">
        <f t="shared" si="12"/>
        <v>125</v>
      </c>
      <c r="F69" s="46">
        <f t="shared" si="12"/>
        <v>120</v>
      </c>
      <c r="G69" s="46">
        <f t="shared" si="12"/>
        <v>100</v>
      </c>
    </row>
    <row r="70" spans="1:7" s="5" customFormat="1" ht="20.25" customHeight="1">
      <c r="A70" s="20" t="s">
        <v>0</v>
      </c>
      <c r="B70" s="4" t="s">
        <v>205</v>
      </c>
      <c r="C70" s="4">
        <v>240</v>
      </c>
      <c r="D70" s="49" t="s">
        <v>1</v>
      </c>
      <c r="E70" s="46">
        <v>125</v>
      </c>
      <c r="F70" s="46">
        <v>120</v>
      </c>
      <c r="G70" s="46">
        <v>100</v>
      </c>
    </row>
    <row r="71" spans="1:7" s="5" customFormat="1" ht="45" customHeight="1">
      <c r="A71" s="17" t="s">
        <v>134</v>
      </c>
      <c r="B71" s="18" t="s">
        <v>72</v>
      </c>
      <c r="C71" s="18"/>
      <c r="D71" s="18" t="s">
        <v>17</v>
      </c>
      <c r="E71" s="45">
        <f>E75</f>
        <v>1543</v>
      </c>
      <c r="F71" s="45">
        <f>F75</f>
        <v>1543</v>
      </c>
      <c r="G71" s="45">
        <f>G75</f>
        <v>1543</v>
      </c>
    </row>
    <row r="72" spans="1:7" s="5" customFormat="1" ht="42.75">
      <c r="A72" s="17" t="s">
        <v>119</v>
      </c>
      <c r="B72" s="18" t="s">
        <v>113</v>
      </c>
      <c r="C72" s="18"/>
      <c r="D72" s="18"/>
      <c r="E72" s="45">
        <f aca="true" t="shared" si="13" ref="E72:G74">E73</f>
        <v>1543</v>
      </c>
      <c r="F72" s="45">
        <f t="shared" si="13"/>
        <v>1543</v>
      </c>
      <c r="G72" s="45">
        <f t="shared" si="13"/>
        <v>1543</v>
      </c>
    </row>
    <row r="73" spans="1:7" s="19" customFormat="1" ht="18.75" customHeight="1">
      <c r="A73" s="20" t="s">
        <v>135</v>
      </c>
      <c r="B73" s="4" t="s">
        <v>73</v>
      </c>
      <c r="C73" s="4"/>
      <c r="D73" s="4"/>
      <c r="E73" s="46">
        <f t="shared" si="13"/>
        <v>1543</v>
      </c>
      <c r="F73" s="46">
        <f t="shared" si="13"/>
        <v>1543</v>
      </c>
      <c r="G73" s="46">
        <f t="shared" si="13"/>
        <v>1543</v>
      </c>
    </row>
    <row r="74" spans="1:7" s="19" customFormat="1" ht="30">
      <c r="A74" s="24" t="s">
        <v>46</v>
      </c>
      <c r="B74" s="4" t="s">
        <v>73</v>
      </c>
      <c r="C74" s="4">
        <v>320</v>
      </c>
      <c r="D74" s="4"/>
      <c r="E74" s="46">
        <f t="shared" si="13"/>
        <v>1543</v>
      </c>
      <c r="F74" s="46">
        <f t="shared" si="13"/>
        <v>1543</v>
      </c>
      <c r="G74" s="46">
        <f t="shared" si="13"/>
        <v>1543</v>
      </c>
    </row>
    <row r="75" spans="1:7" s="19" customFormat="1" ht="15">
      <c r="A75" s="24" t="s">
        <v>35</v>
      </c>
      <c r="B75" s="4" t="s">
        <v>73</v>
      </c>
      <c r="C75" s="4">
        <v>320</v>
      </c>
      <c r="D75" s="49" t="s">
        <v>37</v>
      </c>
      <c r="E75" s="46">
        <v>1543</v>
      </c>
      <c r="F75" s="46">
        <v>1543</v>
      </c>
      <c r="G75" s="46">
        <v>1543</v>
      </c>
    </row>
    <row r="76" spans="1:7" s="5" customFormat="1" ht="71.25">
      <c r="A76" s="17" t="s">
        <v>207</v>
      </c>
      <c r="B76" s="18" t="s">
        <v>74</v>
      </c>
      <c r="C76" s="18" t="s">
        <v>17</v>
      </c>
      <c r="D76" s="18" t="s">
        <v>17</v>
      </c>
      <c r="E76" s="45">
        <f>E77</f>
        <v>165.9</v>
      </c>
      <c r="F76" s="45">
        <f>F77</f>
        <v>232.6</v>
      </c>
      <c r="G76" s="45">
        <f>G77</f>
        <v>232.6</v>
      </c>
    </row>
    <row r="77" spans="1:7" s="5" customFormat="1" ht="28.5">
      <c r="A77" s="17" t="s">
        <v>136</v>
      </c>
      <c r="B77" s="18" t="s">
        <v>75</v>
      </c>
      <c r="C77" s="18"/>
      <c r="D77" s="18" t="s">
        <v>17</v>
      </c>
      <c r="E77" s="45">
        <f>E81</f>
        <v>165.9</v>
      </c>
      <c r="F77" s="45">
        <f>F81</f>
        <v>232.6</v>
      </c>
      <c r="G77" s="45">
        <f>G81</f>
        <v>232.6</v>
      </c>
    </row>
    <row r="78" spans="1:7" s="5" customFormat="1" ht="28.5">
      <c r="A78" s="17" t="s">
        <v>120</v>
      </c>
      <c r="B78" s="18" t="s">
        <v>76</v>
      </c>
      <c r="C78" s="18"/>
      <c r="D78" s="18"/>
      <c r="E78" s="45">
        <f aca="true" t="shared" si="14" ref="E78:G80">E79</f>
        <v>165.9</v>
      </c>
      <c r="F78" s="45">
        <f t="shared" si="14"/>
        <v>232.6</v>
      </c>
      <c r="G78" s="45">
        <f t="shared" si="14"/>
        <v>232.6</v>
      </c>
    </row>
    <row r="79" spans="1:7" s="19" customFormat="1" ht="45">
      <c r="A79" s="20" t="s">
        <v>137</v>
      </c>
      <c r="B79" s="4" t="s">
        <v>77</v>
      </c>
      <c r="C79" s="4"/>
      <c r="D79" s="4"/>
      <c r="E79" s="46">
        <f t="shared" si="14"/>
        <v>165.9</v>
      </c>
      <c r="F79" s="46">
        <f t="shared" si="14"/>
        <v>232.6</v>
      </c>
      <c r="G79" s="46">
        <f t="shared" si="14"/>
        <v>232.6</v>
      </c>
    </row>
    <row r="80" spans="1:7" s="19" customFormat="1" ht="30">
      <c r="A80" s="20" t="s">
        <v>45</v>
      </c>
      <c r="B80" s="4" t="s">
        <v>77</v>
      </c>
      <c r="C80" s="4">
        <v>240</v>
      </c>
      <c r="D80" s="4" t="s">
        <v>17</v>
      </c>
      <c r="E80" s="46">
        <f t="shared" si="14"/>
        <v>165.9</v>
      </c>
      <c r="F80" s="46">
        <f t="shared" si="14"/>
        <v>232.6</v>
      </c>
      <c r="G80" s="46">
        <f t="shared" si="14"/>
        <v>232.6</v>
      </c>
    </row>
    <row r="81" spans="1:7" s="19" customFormat="1" ht="19.5" customHeight="1">
      <c r="A81" s="20" t="s">
        <v>15</v>
      </c>
      <c r="B81" s="4" t="s">
        <v>77</v>
      </c>
      <c r="C81" s="4">
        <v>240</v>
      </c>
      <c r="D81" s="4" t="s">
        <v>16</v>
      </c>
      <c r="E81" s="46">
        <v>165.9</v>
      </c>
      <c r="F81" s="46">
        <v>232.6</v>
      </c>
      <c r="G81" s="46">
        <v>232.6</v>
      </c>
    </row>
    <row r="82" spans="1:7" s="5" customFormat="1" ht="63.75" customHeight="1">
      <c r="A82" s="17" t="s">
        <v>208</v>
      </c>
      <c r="B82" s="18" t="s">
        <v>110</v>
      </c>
      <c r="C82" s="18" t="s">
        <v>17</v>
      </c>
      <c r="D82" s="18" t="s">
        <v>17</v>
      </c>
      <c r="E82" s="45">
        <f>E83</f>
        <v>5</v>
      </c>
      <c r="F82" s="45">
        <f>F83</f>
        <v>5</v>
      </c>
      <c r="G82" s="45">
        <f>G83</f>
        <v>5</v>
      </c>
    </row>
    <row r="83" spans="1:7" s="5" customFormat="1" ht="28.5">
      <c r="A83" s="17" t="s">
        <v>138</v>
      </c>
      <c r="B83" s="18" t="s">
        <v>109</v>
      </c>
      <c r="C83" s="18"/>
      <c r="D83" s="18" t="s">
        <v>17</v>
      </c>
      <c r="E83" s="45">
        <f>E87</f>
        <v>5</v>
      </c>
      <c r="F83" s="45">
        <f>F87</f>
        <v>5</v>
      </c>
      <c r="G83" s="45">
        <f>G87</f>
        <v>5</v>
      </c>
    </row>
    <row r="84" spans="1:7" s="5" customFormat="1" ht="42.75">
      <c r="A84" s="17" t="s">
        <v>121</v>
      </c>
      <c r="B84" s="4" t="s">
        <v>108</v>
      </c>
      <c r="C84" s="4"/>
      <c r="D84" s="4"/>
      <c r="E84" s="46">
        <f aca="true" t="shared" si="15" ref="E84:G86">E85</f>
        <v>5</v>
      </c>
      <c r="F84" s="46">
        <f t="shared" si="15"/>
        <v>5</v>
      </c>
      <c r="G84" s="46">
        <f t="shared" si="15"/>
        <v>5</v>
      </c>
    </row>
    <row r="85" spans="1:7" s="19" customFormat="1" ht="34.5" customHeight="1">
      <c r="A85" s="39" t="s">
        <v>139</v>
      </c>
      <c r="B85" s="4" t="s">
        <v>107</v>
      </c>
      <c r="C85" s="4"/>
      <c r="D85" s="4"/>
      <c r="E85" s="46">
        <f t="shared" si="15"/>
        <v>5</v>
      </c>
      <c r="F85" s="46">
        <f t="shared" si="15"/>
        <v>5</v>
      </c>
      <c r="G85" s="46">
        <f t="shared" si="15"/>
        <v>5</v>
      </c>
    </row>
    <row r="86" spans="1:7" s="19" customFormat="1" ht="30">
      <c r="A86" s="20" t="s">
        <v>45</v>
      </c>
      <c r="B86" s="4" t="s">
        <v>107</v>
      </c>
      <c r="C86" s="4">
        <v>240</v>
      </c>
      <c r="D86" s="4" t="s">
        <v>17</v>
      </c>
      <c r="E86" s="46">
        <f t="shared" si="15"/>
        <v>5</v>
      </c>
      <c r="F86" s="46">
        <f t="shared" si="15"/>
        <v>5</v>
      </c>
      <c r="G86" s="46">
        <f t="shared" si="15"/>
        <v>5</v>
      </c>
    </row>
    <row r="87" spans="1:7" s="19" customFormat="1" ht="22.5" customHeight="1">
      <c r="A87" s="20" t="s">
        <v>15</v>
      </c>
      <c r="B87" s="4" t="s">
        <v>107</v>
      </c>
      <c r="C87" s="4">
        <v>240</v>
      </c>
      <c r="D87" s="4" t="s">
        <v>16</v>
      </c>
      <c r="E87" s="46">
        <v>5</v>
      </c>
      <c r="F87" s="46">
        <v>5</v>
      </c>
      <c r="G87" s="46">
        <v>5</v>
      </c>
    </row>
    <row r="88" spans="1:7" s="5" customFormat="1" ht="60" customHeight="1">
      <c r="A88" s="17" t="s">
        <v>209</v>
      </c>
      <c r="B88" s="18" t="s">
        <v>78</v>
      </c>
      <c r="C88" s="18"/>
      <c r="D88" s="18" t="s">
        <v>17</v>
      </c>
      <c r="E88" s="64">
        <f>E89+E103</f>
        <v>129.6</v>
      </c>
      <c r="F88" s="45">
        <f>F89+F103</f>
        <v>155</v>
      </c>
      <c r="G88" s="45">
        <f>G89+G103</f>
        <v>175</v>
      </c>
    </row>
    <row r="89" spans="1:7" s="5" customFormat="1" ht="76.5" customHeight="1">
      <c r="A89" s="17" t="s">
        <v>140</v>
      </c>
      <c r="B89" s="18" t="s">
        <v>79</v>
      </c>
      <c r="C89" s="18"/>
      <c r="D89" s="18"/>
      <c r="E89" s="45">
        <f>E90</f>
        <v>124.6</v>
      </c>
      <c r="F89" s="45">
        <f>F90</f>
        <v>155</v>
      </c>
      <c r="G89" s="45">
        <f>G90</f>
        <v>175</v>
      </c>
    </row>
    <row r="90" spans="1:7" s="5" customFormat="1" ht="28.5">
      <c r="A90" s="17" t="s">
        <v>122</v>
      </c>
      <c r="B90" s="18" t="s">
        <v>80</v>
      </c>
      <c r="C90" s="18"/>
      <c r="D90" s="18"/>
      <c r="E90" s="64">
        <f>E91+E94+E97+E100</f>
        <v>124.6</v>
      </c>
      <c r="F90" s="45">
        <f>F91+F94</f>
        <v>155</v>
      </c>
      <c r="G90" s="45">
        <f>G91+G94</f>
        <v>175</v>
      </c>
    </row>
    <row r="91" spans="1:7" s="5" customFormat="1" ht="24" customHeight="1">
      <c r="A91" s="20" t="s">
        <v>172</v>
      </c>
      <c r="B91" s="4" t="s">
        <v>173</v>
      </c>
      <c r="C91" s="4"/>
      <c r="D91" s="4"/>
      <c r="E91" s="46">
        <f aca="true" t="shared" si="16" ref="E91:G101">E92</f>
        <v>10</v>
      </c>
      <c r="F91" s="46">
        <f t="shared" si="16"/>
        <v>155</v>
      </c>
      <c r="G91" s="46">
        <f t="shared" si="16"/>
        <v>175</v>
      </c>
    </row>
    <row r="92" spans="1:7" s="5" customFormat="1" ht="30">
      <c r="A92" s="20" t="s">
        <v>45</v>
      </c>
      <c r="B92" s="4" t="s">
        <v>173</v>
      </c>
      <c r="C92" s="4">
        <v>240</v>
      </c>
      <c r="D92" s="4" t="s">
        <v>17</v>
      </c>
      <c r="E92" s="46">
        <f t="shared" si="16"/>
        <v>10</v>
      </c>
      <c r="F92" s="46">
        <f t="shared" si="16"/>
        <v>155</v>
      </c>
      <c r="G92" s="46">
        <f t="shared" si="16"/>
        <v>175</v>
      </c>
    </row>
    <row r="93" spans="1:7" s="19" customFormat="1" ht="15">
      <c r="A93" s="20" t="s">
        <v>171</v>
      </c>
      <c r="B93" s="4" t="s">
        <v>173</v>
      </c>
      <c r="C93" s="4">
        <v>240</v>
      </c>
      <c r="D93" s="49" t="s">
        <v>170</v>
      </c>
      <c r="E93" s="46">
        <v>10</v>
      </c>
      <c r="F93" s="46">
        <v>155</v>
      </c>
      <c r="G93" s="46">
        <v>175</v>
      </c>
    </row>
    <row r="94" spans="1:7" s="5" customFormat="1" ht="24" customHeight="1">
      <c r="A94" s="20" t="s">
        <v>254</v>
      </c>
      <c r="B94" s="4" t="s">
        <v>253</v>
      </c>
      <c r="C94" s="4"/>
      <c r="D94" s="4"/>
      <c r="E94" s="46">
        <f t="shared" si="16"/>
        <v>44.6</v>
      </c>
      <c r="F94" s="46">
        <f t="shared" si="16"/>
        <v>0</v>
      </c>
      <c r="G94" s="46">
        <f t="shared" si="16"/>
        <v>0</v>
      </c>
    </row>
    <row r="95" spans="1:7" s="5" customFormat="1" ht="30">
      <c r="A95" s="20" t="s">
        <v>45</v>
      </c>
      <c r="B95" s="4" t="s">
        <v>253</v>
      </c>
      <c r="C95" s="4">
        <v>240</v>
      </c>
      <c r="D95" s="4" t="s">
        <v>17</v>
      </c>
      <c r="E95" s="46">
        <f t="shared" si="16"/>
        <v>44.6</v>
      </c>
      <c r="F95" s="46">
        <f t="shared" si="16"/>
        <v>0</v>
      </c>
      <c r="G95" s="46">
        <f t="shared" si="16"/>
        <v>0</v>
      </c>
    </row>
    <row r="96" spans="1:7" s="19" customFormat="1" ht="45">
      <c r="A96" s="20" t="s">
        <v>158</v>
      </c>
      <c r="B96" s="4" t="s">
        <v>253</v>
      </c>
      <c r="C96" s="4">
        <v>240</v>
      </c>
      <c r="D96" s="49" t="s">
        <v>157</v>
      </c>
      <c r="E96" s="46">
        <v>44.6</v>
      </c>
      <c r="F96" s="46">
        <v>0</v>
      </c>
      <c r="G96" s="46">
        <v>0</v>
      </c>
    </row>
    <row r="97" spans="1:7" s="5" customFormat="1" ht="24" customHeight="1">
      <c r="A97" s="20" t="s">
        <v>260</v>
      </c>
      <c r="B97" s="4" t="s">
        <v>259</v>
      </c>
      <c r="C97" s="4"/>
      <c r="D97" s="4"/>
      <c r="E97" s="46">
        <f t="shared" si="16"/>
        <v>50</v>
      </c>
      <c r="F97" s="46">
        <f t="shared" si="16"/>
        <v>0</v>
      </c>
      <c r="G97" s="46">
        <f t="shared" si="16"/>
        <v>0</v>
      </c>
    </row>
    <row r="98" spans="1:7" s="5" customFormat="1" ht="30">
      <c r="A98" s="20" t="s">
        <v>45</v>
      </c>
      <c r="B98" s="4" t="s">
        <v>259</v>
      </c>
      <c r="C98" s="4">
        <v>240</v>
      </c>
      <c r="D98" s="4" t="s">
        <v>17</v>
      </c>
      <c r="E98" s="46">
        <f t="shared" si="16"/>
        <v>50</v>
      </c>
      <c r="F98" s="46">
        <f t="shared" si="16"/>
        <v>0</v>
      </c>
      <c r="G98" s="46">
        <f t="shared" si="16"/>
        <v>0</v>
      </c>
    </row>
    <row r="99" spans="1:7" s="19" customFormat="1" ht="45">
      <c r="A99" s="20" t="s">
        <v>158</v>
      </c>
      <c r="B99" s="4" t="s">
        <v>259</v>
      </c>
      <c r="C99" s="4">
        <v>240</v>
      </c>
      <c r="D99" s="49" t="s">
        <v>157</v>
      </c>
      <c r="E99" s="46">
        <v>50</v>
      </c>
      <c r="F99" s="46">
        <v>0</v>
      </c>
      <c r="G99" s="46">
        <v>0</v>
      </c>
    </row>
    <row r="100" spans="1:7" s="60" customFormat="1" ht="24" customHeight="1">
      <c r="A100" s="58" t="s">
        <v>266</v>
      </c>
      <c r="B100" s="59" t="s">
        <v>267</v>
      </c>
      <c r="C100" s="59"/>
      <c r="D100" s="59"/>
      <c r="E100" s="57">
        <f t="shared" si="16"/>
        <v>20</v>
      </c>
      <c r="F100" s="57">
        <f t="shared" si="16"/>
        <v>0</v>
      </c>
      <c r="G100" s="57">
        <f t="shared" si="16"/>
        <v>0</v>
      </c>
    </row>
    <row r="101" spans="1:7" s="60" customFormat="1" ht="30">
      <c r="A101" s="58" t="s">
        <v>45</v>
      </c>
      <c r="B101" s="59" t="s">
        <v>267</v>
      </c>
      <c r="C101" s="59">
        <v>240</v>
      </c>
      <c r="D101" s="59" t="s">
        <v>17</v>
      </c>
      <c r="E101" s="57">
        <f t="shared" si="16"/>
        <v>20</v>
      </c>
      <c r="F101" s="57">
        <f t="shared" si="16"/>
        <v>0</v>
      </c>
      <c r="G101" s="57">
        <f t="shared" si="16"/>
        <v>0</v>
      </c>
    </row>
    <row r="102" spans="1:7" s="62" customFormat="1" ht="45">
      <c r="A102" s="58" t="s">
        <v>158</v>
      </c>
      <c r="B102" s="59" t="s">
        <v>267</v>
      </c>
      <c r="C102" s="59">
        <v>240</v>
      </c>
      <c r="D102" s="61" t="s">
        <v>157</v>
      </c>
      <c r="E102" s="57">
        <v>20</v>
      </c>
      <c r="F102" s="57">
        <v>0</v>
      </c>
      <c r="G102" s="57">
        <v>0</v>
      </c>
    </row>
    <row r="103" spans="1:7" s="60" customFormat="1" ht="48.75" customHeight="1">
      <c r="A103" s="58" t="s">
        <v>174</v>
      </c>
      <c r="B103" s="63" t="s">
        <v>179</v>
      </c>
      <c r="C103" s="63"/>
      <c r="D103" s="63"/>
      <c r="E103" s="64">
        <f aca="true" t="shared" si="17" ref="E103:G106">E104</f>
        <v>5</v>
      </c>
      <c r="F103" s="64">
        <f t="shared" si="17"/>
        <v>0</v>
      </c>
      <c r="G103" s="64">
        <f t="shared" si="17"/>
        <v>0</v>
      </c>
    </row>
    <row r="104" spans="1:7" s="5" customFormat="1" ht="45">
      <c r="A104" s="20" t="s">
        <v>175</v>
      </c>
      <c r="B104" s="18" t="s">
        <v>178</v>
      </c>
      <c r="C104" s="18"/>
      <c r="D104" s="18"/>
      <c r="E104" s="45">
        <f t="shared" si="17"/>
        <v>5</v>
      </c>
      <c r="F104" s="45">
        <f t="shared" si="17"/>
        <v>0</v>
      </c>
      <c r="G104" s="45">
        <f t="shared" si="17"/>
        <v>0</v>
      </c>
    </row>
    <row r="105" spans="1:7" s="5" customFormat="1" ht="30.75" customHeight="1">
      <c r="A105" s="20" t="s">
        <v>176</v>
      </c>
      <c r="B105" s="4" t="s">
        <v>177</v>
      </c>
      <c r="C105" s="4"/>
      <c r="D105" s="4"/>
      <c r="E105" s="46">
        <f t="shared" si="17"/>
        <v>5</v>
      </c>
      <c r="F105" s="46">
        <f t="shared" si="17"/>
        <v>0</v>
      </c>
      <c r="G105" s="46">
        <f t="shared" si="17"/>
        <v>0</v>
      </c>
    </row>
    <row r="106" spans="1:7" s="5" customFormat="1" ht="30">
      <c r="A106" s="20" t="s">
        <v>45</v>
      </c>
      <c r="B106" s="4" t="s">
        <v>177</v>
      </c>
      <c r="C106" s="4">
        <v>240</v>
      </c>
      <c r="D106" s="4" t="s">
        <v>17</v>
      </c>
      <c r="E106" s="46">
        <f t="shared" si="17"/>
        <v>5</v>
      </c>
      <c r="F106" s="46">
        <f t="shared" si="17"/>
        <v>0</v>
      </c>
      <c r="G106" s="46">
        <f t="shared" si="17"/>
        <v>0</v>
      </c>
    </row>
    <row r="107" spans="1:7" s="19" customFormat="1" ht="45">
      <c r="A107" s="20" t="s">
        <v>158</v>
      </c>
      <c r="B107" s="4" t="s">
        <v>177</v>
      </c>
      <c r="C107" s="4">
        <v>240</v>
      </c>
      <c r="D107" s="49" t="s">
        <v>157</v>
      </c>
      <c r="E107" s="46">
        <v>5</v>
      </c>
      <c r="F107" s="46">
        <v>0</v>
      </c>
      <c r="G107" s="46">
        <v>0</v>
      </c>
    </row>
    <row r="108" spans="1:7" s="5" customFormat="1" ht="61.5" customHeight="1">
      <c r="A108" s="17" t="s">
        <v>213</v>
      </c>
      <c r="B108" s="18" t="s">
        <v>81</v>
      </c>
      <c r="C108" s="18"/>
      <c r="D108" s="18" t="s">
        <v>17</v>
      </c>
      <c r="E108" s="45">
        <f aca="true" t="shared" si="18" ref="E108:G109">E109</f>
        <v>6255.5</v>
      </c>
      <c r="F108" s="45">
        <f t="shared" si="18"/>
        <v>5116.5</v>
      </c>
      <c r="G108" s="45">
        <f t="shared" si="18"/>
        <v>5116.5</v>
      </c>
    </row>
    <row r="109" spans="1:7" s="5" customFormat="1" ht="71.25">
      <c r="A109" s="17" t="s">
        <v>214</v>
      </c>
      <c r="B109" s="18" t="s">
        <v>102</v>
      </c>
      <c r="C109" s="4"/>
      <c r="D109" s="4"/>
      <c r="E109" s="45">
        <f t="shared" si="18"/>
        <v>6255.5</v>
      </c>
      <c r="F109" s="45">
        <f t="shared" si="18"/>
        <v>5116.5</v>
      </c>
      <c r="G109" s="45">
        <f t="shared" si="18"/>
        <v>5116.5</v>
      </c>
    </row>
    <row r="110" spans="1:7" s="5" customFormat="1" ht="35.25" customHeight="1">
      <c r="A110" s="17" t="s">
        <v>123</v>
      </c>
      <c r="B110" s="18" t="s">
        <v>103</v>
      </c>
      <c r="C110" s="4"/>
      <c r="D110" s="4"/>
      <c r="E110" s="45">
        <f>E111+E114+E117</f>
        <v>6255.5</v>
      </c>
      <c r="F110" s="45">
        <f>F111+F114+F117</f>
        <v>5116.5</v>
      </c>
      <c r="G110" s="45">
        <f>G111+G114+G117</f>
        <v>5116.5</v>
      </c>
    </row>
    <row r="111" spans="1:7" s="5" customFormat="1" ht="63.75" customHeight="1">
      <c r="A111" s="20" t="s">
        <v>141</v>
      </c>
      <c r="B111" s="4" t="s">
        <v>82</v>
      </c>
      <c r="C111" s="4"/>
      <c r="D111" s="4"/>
      <c r="E111" s="46">
        <f aca="true" t="shared" si="19" ref="E111:G112">E112</f>
        <v>4679.1</v>
      </c>
      <c r="F111" s="46">
        <f t="shared" si="19"/>
        <v>4302.2</v>
      </c>
      <c r="G111" s="46">
        <f t="shared" si="19"/>
        <v>4302.2</v>
      </c>
    </row>
    <row r="112" spans="1:7" s="5" customFormat="1" ht="15">
      <c r="A112" s="24" t="s">
        <v>47</v>
      </c>
      <c r="B112" s="4" t="s">
        <v>82</v>
      </c>
      <c r="C112" s="4">
        <v>610</v>
      </c>
      <c r="D112" s="49"/>
      <c r="E112" s="46">
        <f t="shared" si="19"/>
        <v>4679.1</v>
      </c>
      <c r="F112" s="46">
        <f t="shared" si="19"/>
        <v>4302.2</v>
      </c>
      <c r="G112" s="46">
        <f t="shared" si="19"/>
        <v>4302.2</v>
      </c>
    </row>
    <row r="113" spans="1:7" s="5" customFormat="1" ht="15">
      <c r="A113" s="20" t="s">
        <v>38</v>
      </c>
      <c r="B113" s="4" t="s">
        <v>82</v>
      </c>
      <c r="C113" s="4">
        <v>610</v>
      </c>
      <c r="D113" s="49" t="s">
        <v>36</v>
      </c>
      <c r="E113" s="46">
        <v>4679.1</v>
      </c>
      <c r="F113" s="46">
        <v>4302.2</v>
      </c>
      <c r="G113" s="46">
        <v>4302.2</v>
      </c>
    </row>
    <row r="114" spans="1:7" s="5" customFormat="1" ht="50.25" customHeight="1">
      <c r="A114" s="20" t="s">
        <v>186</v>
      </c>
      <c r="B114" s="4" t="s">
        <v>185</v>
      </c>
      <c r="C114" s="4"/>
      <c r="D114" s="4"/>
      <c r="E114" s="46">
        <f aca="true" t="shared" si="20" ref="E114:G118">E115</f>
        <v>1536.4</v>
      </c>
      <c r="F114" s="46">
        <f t="shared" si="20"/>
        <v>774.3</v>
      </c>
      <c r="G114" s="46">
        <f t="shared" si="20"/>
        <v>774.3</v>
      </c>
    </row>
    <row r="115" spans="1:7" s="5" customFormat="1" ht="15">
      <c r="A115" s="24" t="s">
        <v>47</v>
      </c>
      <c r="B115" s="4" t="s">
        <v>185</v>
      </c>
      <c r="C115" s="4">
        <v>610</v>
      </c>
      <c r="D115" s="49"/>
      <c r="E115" s="46">
        <f t="shared" si="20"/>
        <v>1536.4</v>
      </c>
      <c r="F115" s="46">
        <f t="shared" si="20"/>
        <v>774.3</v>
      </c>
      <c r="G115" s="46">
        <f t="shared" si="20"/>
        <v>774.3</v>
      </c>
    </row>
    <row r="116" spans="1:7" s="5" customFormat="1" ht="15">
      <c r="A116" s="20" t="s">
        <v>38</v>
      </c>
      <c r="B116" s="4" t="s">
        <v>185</v>
      </c>
      <c r="C116" s="4">
        <v>610</v>
      </c>
      <c r="D116" s="49" t="s">
        <v>36</v>
      </c>
      <c r="E116" s="46">
        <v>1536.4</v>
      </c>
      <c r="F116" s="46">
        <v>774.3</v>
      </c>
      <c r="G116" s="46">
        <v>774.3</v>
      </c>
    </row>
    <row r="117" spans="1:7" s="5" customFormat="1" ht="24" customHeight="1">
      <c r="A117" s="20" t="s">
        <v>241</v>
      </c>
      <c r="B117" s="4" t="s">
        <v>240</v>
      </c>
      <c r="C117" s="4"/>
      <c r="D117" s="4"/>
      <c r="E117" s="46">
        <f t="shared" si="20"/>
        <v>40</v>
      </c>
      <c r="F117" s="46">
        <f t="shared" si="20"/>
        <v>40</v>
      </c>
      <c r="G117" s="46">
        <f t="shared" si="20"/>
        <v>40</v>
      </c>
    </row>
    <row r="118" spans="1:7" s="5" customFormat="1" ht="15">
      <c r="A118" s="24" t="s">
        <v>47</v>
      </c>
      <c r="B118" s="4" t="s">
        <v>240</v>
      </c>
      <c r="C118" s="4">
        <v>610</v>
      </c>
      <c r="D118" s="49"/>
      <c r="E118" s="46">
        <f t="shared" si="20"/>
        <v>40</v>
      </c>
      <c r="F118" s="46">
        <f t="shared" si="20"/>
        <v>40</v>
      </c>
      <c r="G118" s="46">
        <f t="shared" si="20"/>
        <v>40</v>
      </c>
    </row>
    <row r="119" spans="1:7" s="5" customFormat="1" ht="15">
      <c r="A119" s="20" t="s">
        <v>38</v>
      </c>
      <c r="B119" s="4" t="s">
        <v>240</v>
      </c>
      <c r="C119" s="4">
        <v>610</v>
      </c>
      <c r="D119" s="49" t="s">
        <v>36</v>
      </c>
      <c r="E119" s="46">
        <v>40</v>
      </c>
      <c r="F119" s="46">
        <v>40</v>
      </c>
      <c r="G119" s="46">
        <v>40</v>
      </c>
    </row>
    <row r="120" spans="1:7" s="5" customFormat="1" ht="78" customHeight="1">
      <c r="A120" s="17" t="s">
        <v>223</v>
      </c>
      <c r="B120" s="18" t="s">
        <v>101</v>
      </c>
      <c r="C120" s="18"/>
      <c r="D120" s="18" t="s">
        <v>17</v>
      </c>
      <c r="E120" s="45">
        <f aca="true" t="shared" si="21" ref="E120:G124">E121</f>
        <v>65.4</v>
      </c>
      <c r="F120" s="45">
        <f t="shared" si="21"/>
        <v>250</v>
      </c>
      <c r="G120" s="45">
        <f t="shared" si="21"/>
        <v>300</v>
      </c>
    </row>
    <row r="121" spans="1:7" s="5" customFormat="1" ht="42.75">
      <c r="A121" s="17" t="s">
        <v>142</v>
      </c>
      <c r="B121" s="4" t="s">
        <v>104</v>
      </c>
      <c r="C121" s="4"/>
      <c r="D121" s="4"/>
      <c r="E121" s="46">
        <f t="shared" si="21"/>
        <v>65.4</v>
      </c>
      <c r="F121" s="46">
        <f t="shared" si="21"/>
        <v>250</v>
      </c>
      <c r="G121" s="46">
        <f t="shared" si="21"/>
        <v>300</v>
      </c>
    </row>
    <row r="122" spans="1:7" s="5" customFormat="1" ht="28.5">
      <c r="A122" s="17" t="s">
        <v>124</v>
      </c>
      <c r="B122" s="4" t="s">
        <v>105</v>
      </c>
      <c r="C122" s="4"/>
      <c r="D122" s="4"/>
      <c r="E122" s="46">
        <f t="shared" si="21"/>
        <v>65.4</v>
      </c>
      <c r="F122" s="46">
        <f t="shared" si="21"/>
        <v>250</v>
      </c>
      <c r="G122" s="46">
        <f t="shared" si="21"/>
        <v>300</v>
      </c>
    </row>
    <row r="123" spans="1:7" s="5" customFormat="1" ht="18.75" customHeight="1">
      <c r="A123" s="20" t="s">
        <v>143</v>
      </c>
      <c r="B123" s="4" t="s">
        <v>106</v>
      </c>
      <c r="C123" s="4"/>
      <c r="D123" s="4"/>
      <c r="E123" s="46">
        <f t="shared" si="21"/>
        <v>65.4</v>
      </c>
      <c r="F123" s="46">
        <f t="shared" si="21"/>
        <v>250</v>
      </c>
      <c r="G123" s="46">
        <f t="shared" si="21"/>
        <v>300</v>
      </c>
    </row>
    <row r="124" spans="1:7" s="5" customFormat="1" ht="30">
      <c r="A124" s="20" t="s">
        <v>45</v>
      </c>
      <c r="B124" s="4" t="s">
        <v>106</v>
      </c>
      <c r="C124" s="4">
        <v>240</v>
      </c>
      <c r="D124" s="49"/>
      <c r="E124" s="46">
        <f t="shared" si="21"/>
        <v>65.4</v>
      </c>
      <c r="F124" s="46">
        <f t="shared" si="21"/>
        <v>250</v>
      </c>
      <c r="G124" s="46">
        <f t="shared" si="21"/>
        <v>300</v>
      </c>
    </row>
    <row r="125" spans="1:7" s="5" customFormat="1" ht="15">
      <c r="A125" s="20" t="s">
        <v>11</v>
      </c>
      <c r="B125" s="4" t="s">
        <v>106</v>
      </c>
      <c r="C125" s="4">
        <v>240</v>
      </c>
      <c r="D125" s="49" t="s">
        <v>12</v>
      </c>
      <c r="E125" s="46">
        <v>65.4</v>
      </c>
      <c r="F125" s="46">
        <v>250</v>
      </c>
      <c r="G125" s="46">
        <v>300</v>
      </c>
    </row>
    <row r="126" spans="1:7" s="5" customFormat="1" ht="90.75" customHeight="1">
      <c r="A126" s="17" t="s">
        <v>212</v>
      </c>
      <c r="B126" s="18" t="s">
        <v>152</v>
      </c>
      <c r="C126" s="18"/>
      <c r="D126" s="18" t="s">
        <v>17</v>
      </c>
      <c r="E126" s="45">
        <f aca="true" t="shared" si="22" ref="E126:G129">E127</f>
        <v>1787.5</v>
      </c>
      <c r="F126" s="45">
        <f t="shared" si="22"/>
        <v>56.6</v>
      </c>
      <c r="G126" s="45">
        <f t="shared" si="22"/>
        <v>331.6</v>
      </c>
    </row>
    <row r="127" spans="1:7" s="5" customFormat="1" ht="28.5">
      <c r="A127" s="17" t="s">
        <v>155</v>
      </c>
      <c r="B127" s="18" t="s">
        <v>153</v>
      </c>
      <c r="C127" s="4"/>
      <c r="D127" s="4"/>
      <c r="E127" s="45">
        <f t="shared" si="22"/>
        <v>1787.5</v>
      </c>
      <c r="F127" s="45">
        <f t="shared" si="22"/>
        <v>56.6</v>
      </c>
      <c r="G127" s="45">
        <f t="shared" si="22"/>
        <v>331.6</v>
      </c>
    </row>
    <row r="128" spans="1:7" s="5" customFormat="1" ht="28.5">
      <c r="A128" s="17" t="s">
        <v>156</v>
      </c>
      <c r="B128" s="18" t="s">
        <v>154</v>
      </c>
      <c r="C128" s="4"/>
      <c r="D128" s="4"/>
      <c r="E128" s="45">
        <f t="shared" si="22"/>
        <v>1787.5</v>
      </c>
      <c r="F128" s="45">
        <f t="shared" si="22"/>
        <v>56.6</v>
      </c>
      <c r="G128" s="45">
        <f t="shared" si="22"/>
        <v>331.6</v>
      </c>
    </row>
    <row r="129" spans="1:7" s="19" customFormat="1" ht="75">
      <c r="A129" s="53" t="s">
        <v>192</v>
      </c>
      <c r="B129" s="4" t="s">
        <v>191</v>
      </c>
      <c r="C129" s="4"/>
      <c r="D129" s="4"/>
      <c r="E129" s="46">
        <f t="shared" si="22"/>
        <v>1787.5</v>
      </c>
      <c r="F129" s="46">
        <f t="shared" si="22"/>
        <v>56.6</v>
      </c>
      <c r="G129" s="46">
        <f t="shared" si="22"/>
        <v>331.6</v>
      </c>
    </row>
    <row r="130" spans="1:7" s="19" customFormat="1" ht="33" customHeight="1">
      <c r="A130" s="20" t="s">
        <v>45</v>
      </c>
      <c r="B130" s="4" t="s">
        <v>191</v>
      </c>
      <c r="C130" s="4">
        <v>240</v>
      </c>
      <c r="D130" s="49"/>
      <c r="E130" s="46">
        <f>E132+E131</f>
        <v>1787.5</v>
      </c>
      <c r="F130" s="46">
        <f>F132+F131</f>
        <v>56.6</v>
      </c>
      <c r="G130" s="46">
        <f>G132+G131</f>
        <v>331.6</v>
      </c>
    </row>
    <row r="131" spans="1:7" s="19" customFormat="1" ht="19.5" customHeight="1">
      <c r="A131" s="20" t="s">
        <v>9</v>
      </c>
      <c r="B131" s="4" t="s">
        <v>191</v>
      </c>
      <c r="C131" s="4">
        <v>240</v>
      </c>
      <c r="D131" s="49" t="s">
        <v>10</v>
      </c>
      <c r="E131" s="46">
        <v>0</v>
      </c>
      <c r="F131" s="46">
        <v>56.6</v>
      </c>
      <c r="G131" s="46">
        <v>331.6</v>
      </c>
    </row>
    <row r="132" spans="1:7" s="19" customFormat="1" ht="19.5" customHeight="1">
      <c r="A132" s="20" t="s">
        <v>18</v>
      </c>
      <c r="B132" s="4" t="s">
        <v>191</v>
      </c>
      <c r="C132" s="4">
        <v>240</v>
      </c>
      <c r="D132" s="49" t="s">
        <v>19</v>
      </c>
      <c r="E132" s="46">
        <v>1787.5</v>
      </c>
      <c r="F132" s="46">
        <v>0</v>
      </c>
      <c r="G132" s="46">
        <v>0</v>
      </c>
    </row>
    <row r="133" spans="1:7" s="5" customFormat="1" ht="90.75" customHeight="1">
      <c r="A133" s="17" t="s">
        <v>224</v>
      </c>
      <c r="B133" s="18" t="s">
        <v>180</v>
      </c>
      <c r="C133" s="18"/>
      <c r="D133" s="18" t="s">
        <v>17</v>
      </c>
      <c r="E133" s="45">
        <f aca="true" t="shared" si="23" ref="E133:G146">E134</f>
        <v>926.3</v>
      </c>
      <c r="F133" s="45">
        <f t="shared" si="23"/>
        <v>1390</v>
      </c>
      <c r="G133" s="45">
        <f t="shared" si="23"/>
        <v>230</v>
      </c>
    </row>
    <row r="134" spans="1:7" s="5" customFormat="1" ht="57">
      <c r="A134" s="17" t="s">
        <v>183</v>
      </c>
      <c r="B134" s="18" t="s">
        <v>181</v>
      </c>
      <c r="C134" s="4"/>
      <c r="D134" s="4"/>
      <c r="E134" s="45">
        <f t="shared" si="23"/>
        <v>926.3</v>
      </c>
      <c r="F134" s="45">
        <f t="shared" si="23"/>
        <v>1390</v>
      </c>
      <c r="G134" s="45">
        <f t="shared" si="23"/>
        <v>230</v>
      </c>
    </row>
    <row r="135" spans="1:7" s="5" customFormat="1" ht="57">
      <c r="A135" s="17" t="s">
        <v>184</v>
      </c>
      <c r="B135" s="18" t="s">
        <v>182</v>
      </c>
      <c r="C135" s="4"/>
      <c r="D135" s="4"/>
      <c r="E135" s="45">
        <f>E136+E139+E145+E142</f>
        <v>926.3</v>
      </c>
      <c r="F135" s="45">
        <f>F136+F139+F145+F142</f>
        <v>1390</v>
      </c>
      <c r="G135" s="45">
        <f>G136+G139+G145+G142</f>
        <v>230</v>
      </c>
    </row>
    <row r="136" spans="1:7" s="19" customFormat="1" ht="15">
      <c r="A136" s="16" t="s">
        <v>129</v>
      </c>
      <c r="B136" s="4" t="s">
        <v>237</v>
      </c>
      <c r="C136" s="4"/>
      <c r="D136" s="4"/>
      <c r="E136" s="46">
        <f t="shared" si="23"/>
        <v>200</v>
      </c>
      <c r="F136" s="46">
        <f t="shared" si="23"/>
        <v>100</v>
      </c>
      <c r="G136" s="46">
        <f t="shared" si="23"/>
        <v>230</v>
      </c>
    </row>
    <row r="137" spans="1:7" s="19" customFormat="1" ht="33" customHeight="1">
      <c r="A137" s="20" t="s">
        <v>45</v>
      </c>
      <c r="B137" s="4" t="s">
        <v>237</v>
      </c>
      <c r="C137" s="4">
        <v>240</v>
      </c>
      <c r="D137" s="49"/>
      <c r="E137" s="46">
        <f t="shared" si="23"/>
        <v>200</v>
      </c>
      <c r="F137" s="46">
        <f t="shared" si="23"/>
        <v>100</v>
      </c>
      <c r="G137" s="46">
        <f t="shared" si="23"/>
        <v>230</v>
      </c>
    </row>
    <row r="138" spans="1:7" s="19" customFormat="1" ht="19.5" customHeight="1">
      <c r="A138" s="20" t="s">
        <v>11</v>
      </c>
      <c r="B138" s="4" t="s">
        <v>237</v>
      </c>
      <c r="C138" s="4">
        <v>240</v>
      </c>
      <c r="D138" s="49" t="s">
        <v>12</v>
      </c>
      <c r="E138" s="46">
        <v>200</v>
      </c>
      <c r="F138" s="46">
        <v>100</v>
      </c>
      <c r="G138" s="46">
        <v>230</v>
      </c>
    </row>
    <row r="139" spans="1:7" s="19" customFormat="1" ht="45">
      <c r="A139" s="16" t="s">
        <v>239</v>
      </c>
      <c r="B139" s="4" t="s">
        <v>238</v>
      </c>
      <c r="C139" s="4"/>
      <c r="D139" s="4"/>
      <c r="E139" s="46">
        <f t="shared" si="23"/>
        <v>200</v>
      </c>
      <c r="F139" s="46">
        <f t="shared" si="23"/>
        <v>0</v>
      </c>
      <c r="G139" s="46">
        <f t="shared" si="23"/>
        <v>0</v>
      </c>
    </row>
    <row r="140" spans="1:7" s="19" customFormat="1" ht="33" customHeight="1">
      <c r="A140" s="20" t="s">
        <v>45</v>
      </c>
      <c r="B140" s="4" t="s">
        <v>238</v>
      </c>
      <c r="C140" s="4">
        <v>240</v>
      </c>
      <c r="D140" s="49"/>
      <c r="E140" s="46">
        <f t="shared" si="23"/>
        <v>200</v>
      </c>
      <c r="F140" s="46">
        <f t="shared" si="23"/>
        <v>0</v>
      </c>
      <c r="G140" s="46">
        <f t="shared" si="23"/>
        <v>0</v>
      </c>
    </row>
    <row r="141" spans="1:7" s="19" customFormat="1" ht="19.5" customHeight="1">
      <c r="A141" s="20" t="s">
        <v>11</v>
      </c>
      <c r="B141" s="4" t="s">
        <v>238</v>
      </c>
      <c r="C141" s="4">
        <v>240</v>
      </c>
      <c r="D141" s="49" t="s">
        <v>12</v>
      </c>
      <c r="E141" s="46">
        <v>200</v>
      </c>
      <c r="F141" s="46">
        <v>0</v>
      </c>
      <c r="G141" s="46">
        <v>0</v>
      </c>
    </row>
    <row r="142" spans="1:7" s="5" customFormat="1" ht="30">
      <c r="A142" s="20" t="s">
        <v>258</v>
      </c>
      <c r="B142" s="4" t="s">
        <v>256</v>
      </c>
      <c r="C142" s="4"/>
      <c r="D142" s="49"/>
      <c r="E142" s="46">
        <f aca="true" t="shared" si="24" ref="E142:G143">E143</f>
        <v>526.3</v>
      </c>
      <c r="F142" s="46">
        <f t="shared" si="24"/>
        <v>0</v>
      </c>
      <c r="G142" s="46">
        <f t="shared" si="24"/>
        <v>0</v>
      </c>
    </row>
    <row r="143" spans="1:7" s="5" customFormat="1" ht="30">
      <c r="A143" s="20" t="s">
        <v>45</v>
      </c>
      <c r="B143" s="4" t="s">
        <v>256</v>
      </c>
      <c r="C143" s="4">
        <v>240</v>
      </c>
      <c r="D143" s="49"/>
      <c r="E143" s="46">
        <f t="shared" si="24"/>
        <v>526.3</v>
      </c>
      <c r="F143" s="46">
        <f t="shared" si="24"/>
        <v>0</v>
      </c>
      <c r="G143" s="46">
        <f t="shared" si="24"/>
        <v>0</v>
      </c>
    </row>
    <row r="144" spans="1:7" s="5" customFormat="1" ht="15">
      <c r="A144" s="20" t="s">
        <v>11</v>
      </c>
      <c r="B144" s="4" t="s">
        <v>256</v>
      </c>
      <c r="C144" s="4">
        <v>240</v>
      </c>
      <c r="D144" s="49" t="s">
        <v>12</v>
      </c>
      <c r="E144" s="46">
        <v>526.3</v>
      </c>
      <c r="F144" s="46">
        <v>0</v>
      </c>
      <c r="G144" s="46">
        <v>0</v>
      </c>
    </row>
    <row r="145" spans="1:7" s="19" customFormat="1" ht="45">
      <c r="A145" s="16" t="s">
        <v>245</v>
      </c>
      <c r="B145" s="4" t="s">
        <v>244</v>
      </c>
      <c r="C145" s="4"/>
      <c r="D145" s="4"/>
      <c r="E145" s="46">
        <f t="shared" si="23"/>
        <v>0</v>
      </c>
      <c r="F145" s="46">
        <f t="shared" si="23"/>
        <v>1290</v>
      </c>
      <c r="G145" s="46">
        <f t="shared" si="23"/>
        <v>0</v>
      </c>
    </row>
    <row r="146" spans="1:7" s="19" customFormat="1" ht="33" customHeight="1">
      <c r="A146" s="20" t="s">
        <v>45</v>
      </c>
      <c r="B146" s="4" t="s">
        <v>244</v>
      </c>
      <c r="C146" s="4">
        <v>240</v>
      </c>
      <c r="D146" s="49"/>
      <c r="E146" s="46">
        <f t="shared" si="23"/>
        <v>0</v>
      </c>
      <c r="F146" s="46">
        <f t="shared" si="23"/>
        <v>1290</v>
      </c>
      <c r="G146" s="46">
        <f t="shared" si="23"/>
        <v>0</v>
      </c>
    </row>
    <row r="147" spans="1:7" s="19" customFormat="1" ht="19.5" customHeight="1">
      <c r="A147" s="20" t="s">
        <v>2</v>
      </c>
      <c r="B147" s="4" t="s">
        <v>244</v>
      </c>
      <c r="C147" s="4">
        <v>240</v>
      </c>
      <c r="D147" s="49" t="s">
        <v>3</v>
      </c>
      <c r="E147" s="46">
        <v>0</v>
      </c>
      <c r="F147" s="46">
        <v>1290</v>
      </c>
      <c r="G147" s="46">
        <v>0</v>
      </c>
    </row>
    <row r="148" spans="1:7" s="19" customFormat="1" ht="73.5" customHeight="1">
      <c r="A148" s="17" t="s">
        <v>222</v>
      </c>
      <c r="B148" s="18" t="s">
        <v>216</v>
      </c>
      <c r="C148" s="4"/>
      <c r="D148" s="49"/>
      <c r="E148" s="46">
        <f aca="true" t="shared" si="25" ref="E148:G160">E149</f>
        <v>3130</v>
      </c>
      <c r="F148" s="46">
        <f t="shared" si="25"/>
        <v>250</v>
      </c>
      <c r="G148" s="46">
        <f t="shared" si="25"/>
        <v>1114.6</v>
      </c>
    </row>
    <row r="149" spans="1:7" s="19" customFormat="1" ht="27.75" customHeight="1">
      <c r="A149" s="17" t="s">
        <v>217</v>
      </c>
      <c r="B149" s="18" t="s">
        <v>218</v>
      </c>
      <c r="C149" s="4"/>
      <c r="D149" s="49"/>
      <c r="E149" s="46">
        <f t="shared" si="25"/>
        <v>3130</v>
      </c>
      <c r="F149" s="46">
        <f t="shared" si="25"/>
        <v>250</v>
      </c>
      <c r="G149" s="46">
        <f t="shared" si="25"/>
        <v>1114.6</v>
      </c>
    </row>
    <row r="150" spans="1:7" s="19" customFormat="1" ht="32.25" customHeight="1">
      <c r="A150" s="17" t="s">
        <v>219</v>
      </c>
      <c r="B150" s="18" t="s">
        <v>220</v>
      </c>
      <c r="C150" s="4"/>
      <c r="D150" s="49"/>
      <c r="E150" s="46">
        <f>E151+E154+E159</f>
        <v>3130</v>
      </c>
      <c r="F150" s="46">
        <f>F151+F154+F159</f>
        <v>250</v>
      </c>
      <c r="G150" s="46">
        <f>G151+G154+G159</f>
        <v>1114.6</v>
      </c>
    </row>
    <row r="151" spans="1:7" s="19" customFormat="1" ht="37.5" customHeight="1">
      <c r="A151" s="20" t="s">
        <v>243</v>
      </c>
      <c r="B151" s="4" t="s">
        <v>242</v>
      </c>
      <c r="C151" s="4"/>
      <c r="D151" s="49"/>
      <c r="E151" s="46">
        <f t="shared" si="25"/>
        <v>0</v>
      </c>
      <c r="F151" s="46">
        <f t="shared" si="25"/>
        <v>250</v>
      </c>
      <c r="G151" s="46">
        <f t="shared" si="25"/>
        <v>250</v>
      </c>
    </row>
    <row r="152" spans="1:7" s="19" customFormat="1" ht="33" customHeight="1">
      <c r="A152" s="20" t="s">
        <v>46</v>
      </c>
      <c r="B152" s="4" t="s">
        <v>242</v>
      </c>
      <c r="C152" s="4">
        <v>320</v>
      </c>
      <c r="D152" s="49"/>
      <c r="E152" s="46">
        <f t="shared" si="25"/>
        <v>0</v>
      </c>
      <c r="F152" s="46">
        <f t="shared" si="25"/>
        <v>250</v>
      </c>
      <c r="G152" s="46">
        <f t="shared" si="25"/>
        <v>250</v>
      </c>
    </row>
    <row r="153" spans="1:7" s="19" customFormat="1" ht="22.5" customHeight="1">
      <c r="A153" s="20" t="s">
        <v>221</v>
      </c>
      <c r="B153" s="4" t="s">
        <v>242</v>
      </c>
      <c r="C153" s="4">
        <v>320</v>
      </c>
      <c r="D153" s="49" t="s">
        <v>215</v>
      </c>
      <c r="E153" s="46">
        <v>0</v>
      </c>
      <c r="F153" s="46">
        <v>250</v>
      </c>
      <c r="G153" s="46">
        <v>250</v>
      </c>
    </row>
    <row r="154" spans="1:7" s="19" customFormat="1" ht="31.5" customHeight="1">
      <c r="A154" s="20" t="s">
        <v>243</v>
      </c>
      <c r="B154" s="4" t="s">
        <v>242</v>
      </c>
      <c r="C154" s="4"/>
      <c r="D154" s="49"/>
      <c r="E154" s="46">
        <f t="shared" si="25"/>
        <v>1942.8</v>
      </c>
      <c r="F154" s="46">
        <f t="shared" si="25"/>
        <v>0</v>
      </c>
      <c r="G154" s="46">
        <f t="shared" si="25"/>
        <v>864.6</v>
      </c>
    </row>
    <row r="155" spans="1:7" s="19" customFormat="1" ht="33" customHeight="1">
      <c r="A155" s="20" t="s">
        <v>46</v>
      </c>
      <c r="B155" s="4" t="s">
        <v>242</v>
      </c>
      <c r="C155" s="4">
        <v>320</v>
      </c>
      <c r="D155" s="49"/>
      <c r="E155" s="46">
        <f t="shared" si="25"/>
        <v>1942.8</v>
      </c>
      <c r="F155" s="46">
        <f t="shared" si="25"/>
        <v>0</v>
      </c>
      <c r="G155" s="46">
        <f t="shared" si="25"/>
        <v>864.6</v>
      </c>
    </row>
    <row r="156" spans="1:7" s="19" customFormat="1" ht="22.5" customHeight="1">
      <c r="A156" s="20" t="s">
        <v>221</v>
      </c>
      <c r="B156" s="4" t="s">
        <v>242</v>
      </c>
      <c r="C156" s="4">
        <v>320</v>
      </c>
      <c r="D156" s="49" t="s">
        <v>264</v>
      </c>
      <c r="E156" s="46">
        <v>1942.8</v>
      </c>
      <c r="F156" s="46">
        <v>0</v>
      </c>
      <c r="G156" s="46">
        <v>864.6</v>
      </c>
    </row>
    <row r="157" spans="1:7" s="19" customFormat="1" ht="44.25" customHeight="1">
      <c r="A157" s="17" t="s">
        <v>249</v>
      </c>
      <c r="B157" s="18" t="s">
        <v>248</v>
      </c>
      <c r="C157" s="4"/>
      <c r="D157" s="49"/>
      <c r="E157" s="46">
        <f t="shared" si="25"/>
        <v>1187.2</v>
      </c>
      <c r="F157" s="46">
        <f t="shared" si="25"/>
        <v>0</v>
      </c>
      <c r="G157" s="46">
        <f t="shared" si="25"/>
        <v>0</v>
      </c>
    </row>
    <row r="158" spans="1:7" s="19" customFormat="1" ht="43.5" customHeight="1">
      <c r="A158" s="17" t="s">
        <v>250</v>
      </c>
      <c r="B158" s="18" t="s">
        <v>247</v>
      </c>
      <c r="C158" s="4"/>
      <c r="D158" s="49"/>
      <c r="E158" s="46">
        <f>E159</f>
        <v>1187.2</v>
      </c>
      <c r="F158" s="46">
        <f t="shared" si="25"/>
        <v>0</v>
      </c>
      <c r="G158" s="46">
        <f t="shared" si="25"/>
        <v>0</v>
      </c>
    </row>
    <row r="159" spans="1:7" s="19" customFormat="1" ht="21" customHeight="1">
      <c r="A159" s="20" t="s">
        <v>251</v>
      </c>
      <c r="B159" s="4" t="s">
        <v>246</v>
      </c>
      <c r="C159" s="4"/>
      <c r="D159" s="49"/>
      <c r="E159" s="46">
        <f t="shared" si="25"/>
        <v>1187.2</v>
      </c>
      <c r="F159" s="46">
        <f t="shared" si="25"/>
        <v>0</v>
      </c>
      <c r="G159" s="46">
        <f t="shared" si="25"/>
        <v>0</v>
      </c>
    </row>
    <row r="160" spans="1:7" s="19" customFormat="1" ht="20.25" customHeight="1">
      <c r="A160" s="20" t="s">
        <v>261</v>
      </c>
      <c r="B160" s="4" t="s">
        <v>246</v>
      </c>
      <c r="C160" s="4">
        <v>410</v>
      </c>
      <c r="D160" s="49"/>
      <c r="E160" s="46">
        <f t="shared" si="25"/>
        <v>1187.2</v>
      </c>
      <c r="F160" s="46">
        <f t="shared" si="25"/>
        <v>0</v>
      </c>
      <c r="G160" s="46">
        <f t="shared" si="25"/>
        <v>0</v>
      </c>
    </row>
    <row r="161" spans="1:7" s="19" customFormat="1" ht="22.5" customHeight="1">
      <c r="A161" s="20" t="s">
        <v>2</v>
      </c>
      <c r="B161" s="4" t="s">
        <v>246</v>
      </c>
      <c r="C161" s="4">
        <v>410</v>
      </c>
      <c r="D161" s="49" t="s">
        <v>3</v>
      </c>
      <c r="E161" s="46">
        <v>1187.2</v>
      </c>
      <c r="F161" s="46">
        <v>0</v>
      </c>
      <c r="G161" s="46">
        <v>0</v>
      </c>
    </row>
    <row r="162" spans="1:7" s="5" customFormat="1" ht="30" customHeight="1">
      <c r="A162" s="17" t="s">
        <v>30</v>
      </c>
      <c r="B162" s="18" t="s">
        <v>85</v>
      </c>
      <c r="C162" s="18" t="s">
        <v>17</v>
      </c>
      <c r="D162" s="18" t="s">
        <v>17</v>
      </c>
      <c r="E162" s="45">
        <f>E163+E168</f>
        <v>9104.599999999999</v>
      </c>
      <c r="F162" s="45">
        <f>F163+F168</f>
        <v>8585.999999999998</v>
      </c>
      <c r="G162" s="45">
        <f>G163+G168</f>
        <v>8637.8</v>
      </c>
    </row>
    <row r="163" spans="1:7" s="5" customFormat="1" ht="42.75">
      <c r="A163" s="17" t="s">
        <v>29</v>
      </c>
      <c r="B163" s="18" t="s">
        <v>86</v>
      </c>
      <c r="C163" s="18" t="s">
        <v>17</v>
      </c>
      <c r="D163" s="18" t="s">
        <v>17</v>
      </c>
      <c r="E163" s="45">
        <f>E165</f>
        <v>1652.8</v>
      </c>
      <c r="F163" s="45">
        <f>F165</f>
        <v>1652.8</v>
      </c>
      <c r="G163" s="45">
        <f>G165</f>
        <v>1652.8</v>
      </c>
    </row>
    <row r="164" spans="1:7" s="5" customFormat="1" ht="20.25" customHeight="1">
      <c r="A164" s="20" t="s">
        <v>20</v>
      </c>
      <c r="B164" s="4" t="s">
        <v>114</v>
      </c>
      <c r="C164" s="4"/>
      <c r="D164" s="4"/>
      <c r="E164" s="46">
        <f>E165</f>
        <v>1652.8</v>
      </c>
      <c r="F164" s="46">
        <f>F165</f>
        <v>1652.8</v>
      </c>
      <c r="G164" s="46">
        <f>G165</f>
        <v>1652.8</v>
      </c>
    </row>
    <row r="165" spans="1:7" s="5" customFormat="1" ht="22.5" customHeight="1">
      <c r="A165" s="5" t="s">
        <v>160</v>
      </c>
      <c r="B165" s="4" t="s">
        <v>159</v>
      </c>
      <c r="C165" s="4" t="s">
        <v>17</v>
      </c>
      <c r="D165" s="4" t="s">
        <v>17</v>
      </c>
      <c r="E165" s="46">
        <f>E167</f>
        <v>1652.8</v>
      </c>
      <c r="F165" s="46">
        <f>F167</f>
        <v>1652.8</v>
      </c>
      <c r="G165" s="46">
        <f>G167</f>
        <v>1652.8</v>
      </c>
    </row>
    <row r="166" spans="1:7" s="5" customFormat="1" ht="38.25" customHeight="1">
      <c r="A166" s="20" t="s">
        <v>48</v>
      </c>
      <c r="B166" s="4" t="s">
        <v>159</v>
      </c>
      <c r="C166" s="4">
        <v>120</v>
      </c>
      <c r="D166" s="4" t="s">
        <v>17</v>
      </c>
      <c r="E166" s="46">
        <f>E167</f>
        <v>1652.8</v>
      </c>
      <c r="F166" s="46">
        <f>F167</f>
        <v>1652.8</v>
      </c>
      <c r="G166" s="46">
        <f>G167</f>
        <v>1652.8</v>
      </c>
    </row>
    <row r="167" spans="1:7" s="5" customFormat="1" ht="45">
      <c r="A167" s="20" t="s">
        <v>0</v>
      </c>
      <c r="B167" s="4" t="s">
        <v>159</v>
      </c>
      <c r="C167" s="4">
        <v>120</v>
      </c>
      <c r="D167" s="4" t="s">
        <v>1</v>
      </c>
      <c r="E167" s="46">
        <v>1652.8</v>
      </c>
      <c r="F167" s="46">
        <v>1652.8</v>
      </c>
      <c r="G167" s="46">
        <v>1652.8</v>
      </c>
    </row>
    <row r="168" spans="1:7" s="5" customFormat="1" ht="15">
      <c r="A168" s="17" t="s">
        <v>31</v>
      </c>
      <c r="B168" s="18" t="s">
        <v>83</v>
      </c>
      <c r="C168" s="18" t="s">
        <v>17</v>
      </c>
      <c r="D168" s="18" t="s">
        <v>17</v>
      </c>
      <c r="E168" s="45">
        <f>E169</f>
        <v>7451.799999999999</v>
      </c>
      <c r="F168" s="45">
        <f>F169</f>
        <v>6933.199999999999</v>
      </c>
      <c r="G168" s="45">
        <f>G169</f>
        <v>6985</v>
      </c>
    </row>
    <row r="169" spans="1:7" s="5" customFormat="1" ht="15">
      <c r="A169" s="20" t="s">
        <v>20</v>
      </c>
      <c r="B169" s="4" t="s">
        <v>84</v>
      </c>
      <c r="C169" s="18"/>
      <c r="D169" s="18"/>
      <c r="E169" s="46">
        <f>E170+E179+E182+E185</f>
        <v>7451.799999999999</v>
      </c>
      <c r="F169" s="46">
        <f>F170+F179+F182+F185</f>
        <v>6933.199999999999</v>
      </c>
      <c r="G169" s="46">
        <f>G170+G179+G182+G185</f>
        <v>6985</v>
      </c>
    </row>
    <row r="170" spans="1:7" s="5" customFormat="1" ht="21" customHeight="1">
      <c r="A170" s="5" t="s">
        <v>160</v>
      </c>
      <c r="B170" s="4" t="s">
        <v>87</v>
      </c>
      <c r="C170" s="4" t="s">
        <v>17</v>
      </c>
      <c r="D170" s="4" t="s">
        <v>17</v>
      </c>
      <c r="E170" s="46">
        <f>E171+E173</f>
        <v>7151.4</v>
      </c>
      <c r="F170" s="46">
        <f>F171+F173</f>
        <v>6632.799999999999</v>
      </c>
      <c r="G170" s="46">
        <f>G171+G173</f>
        <v>6684.6</v>
      </c>
    </row>
    <row r="171" spans="1:7" s="5" customFormat="1" ht="30">
      <c r="A171" s="20" t="s">
        <v>48</v>
      </c>
      <c r="B171" s="4" t="s">
        <v>87</v>
      </c>
      <c r="C171" s="4">
        <v>120</v>
      </c>
      <c r="D171" s="4" t="s">
        <v>17</v>
      </c>
      <c r="E171" s="46">
        <f>E172</f>
        <v>5327.7</v>
      </c>
      <c r="F171" s="46">
        <f>F172</f>
        <v>5327.7</v>
      </c>
      <c r="G171" s="46">
        <f>G172</f>
        <v>5327.7</v>
      </c>
    </row>
    <row r="172" spans="1:7" s="5" customFormat="1" ht="51.75" customHeight="1">
      <c r="A172" s="20" t="s">
        <v>0</v>
      </c>
      <c r="B172" s="4" t="s">
        <v>87</v>
      </c>
      <c r="C172" s="4">
        <v>120</v>
      </c>
      <c r="D172" s="4" t="s">
        <v>1</v>
      </c>
      <c r="E172" s="46">
        <v>5327.7</v>
      </c>
      <c r="F172" s="46">
        <v>5327.7</v>
      </c>
      <c r="G172" s="46">
        <v>5327.7</v>
      </c>
    </row>
    <row r="173" spans="1:7" s="5" customFormat="1" ht="22.5" customHeight="1">
      <c r="A173" s="5" t="s">
        <v>160</v>
      </c>
      <c r="B173" s="4" t="s">
        <v>87</v>
      </c>
      <c r="C173" s="4" t="s">
        <v>17</v>
      </c>
      <c r="D173" s="4" t="s">
        <v>17</v>
      </c>
      <c r="E173" s="46">
        <f>E174+E177</f>
        <v>1823.7</v>
      </c>
      <c r="F173" s="46">
        <f>F174+F177</f>
        <v>1305.1</v>
      </c>
      <c r="G173" s="46">
        <f>G174+G177</f>
        <v>1356.9</v>
      </c>
    </row>
    <row r="174" spans="1:7" s="5" customFormat="1" ht="30">
      <c r="A174" s="20" t="s">
        <v>45</v>
      </c>
      <c r="B174" s="4" t="s">
        <v>87</v>
      </c>
      <c r="C174" s="4">
        <v>240</v>
      </c>
      <c r="D174" s="4" t="s">
        <v>17</v>
      </c>
      <c r="E174" s="46">
        <f>SUM(E175:E176)</f>
        <v>1813.7</v>
      </c>
      <c r="F174" s="46">
        <f>SUM(F175:F176)</f>
        <v>1295.1</v>
      </c>
      <c r="G174" s="46">
        <f>SUM(G175:G176)</f>
        <v>1346.9</v>
      </c>
    </row>
    <row r="175" spans="1:7" s="5" customFormat="1" ht="45">
      <c r="A175" s="16" t="s">
        <v>5</v>
      </c>
      <c r="B175" s="4" t="s">
        <v>87</v>
      </c>
      <c r="C175" s="10">
        <v>240</v>
      </c>
      <c r="D175" s="10" t="s">
        <v>6</v>
      </c>
      <c r="E175" s="47">
        <v>3.4</v>
      </c>
      <c r="F175" s="47">
        <v>20</v>
      </c>
      <c r="G175" s="47">
        <v>20</v>
      </c>
    </row>
    <row r="176" spans="1:7" s="19" customFormat="1" ht="31.5" customHeight="1">
      <c r="A176" s="20" t="s">
        <v>0</v>
      </c>
      <c r="B176" s="4" t="s">
        <v>87</v>
      </c>
      <c r="C176" s="4">
        <v>240</v>
      </c>
      <c r="D176" s="4" t="s">
        <v>1</v>
      </c>
      <c r="E176" s="46">
        <v>1810.3</v>
      </c>
      <c r="F176" s="46">
        <v>1275.1</v>
      </c>
      <c r="G176" s="46">
        <v>1326.9</v>
      </c>
    </row>
    <row r="177" spans="1:7" s="19" customFormat="1" ht="15">
      <c r="A177" s="20" t="s">
        <v>51</v>
      </c>
      <c r="B177" s="4" t="s">
        <v>87</v>
      </c>
      <c r="C177" s="4">
        <v>850</v>
      </c>
      <c r="D177" s="4"/>
      <c r="E177" s="46">
        <f>E178</f>
        <v>10</v>
      </c>
      <c r="F177" s="46">
        <f>F178</f>
        <v>10</v>
      </c>
      <c r="G177" s="46">
        <f>G178</f>
        <v>10</v>
      </c>
    </row>
    <row r="178" spans="1:7" s="19" customFormat="1" ht="45">
      <c r="A178" s="20" t="s">
        <v>0</v>
      </c>
      <c r="B178" s="4" t="s">
        <v>87</v>
      </c>
      <c r="C178" s="4">
        <v>850</v>
      </c>
      <c r="D178" s="4" t="s">
        <v>1</v>
      </c>
      <c r="E178" s="46">
        <v>10</v>
      </c>
      <c r="F178" s="46">
        <v>10</v>
      </c>
      <c r="G178" s="46">
        <v>10</v>
      </c>
    </row>
    <row r="179" spans="1:7" s="5" customFormat="1" ht="60">
      <c r="A179" s="20" t="s">
        <v>52</v>
      </c>
      <c r="B179" s="4" t="s">
        <v>88</v>
      </c>
      <c r="C179" s="4"/>
      <c r="D179" s="4"/>
      <c r="E179" s="46">
        <f aca="true" t="shared" si="26" ref="E179:G180">E180</f>
        <v>259.4</v>
      </c>
      <c r="F179" s="46">
        <f t="shared" si="26"/>
        <v>259.4</v>
      </c>
      <c r="G179" s="46">
        <f t="shared" si="26"/>
        <v>259.4</v>
      </c>
    </row>
    <row r="180" spans="1:7" s="5" customFormat="1" ht="15">
      <c r="A180" s="20" t="s">
        <v>4</v>
      </c>
      <c r="B180" s="4" t="s">
        <v>88</v>
      </c>
      <c r="C180" s="4">
        <v>540</v>
      </c>
      <c r="D180" s="49"/>
      <c r="E180" s="46">
        <f t="shared" si="26"/>
        <v>259.4</v>
      </c>
      <c r="F180" s="46">
        <f t="shared" si="26"/>
        <v>259.4</v>
      </c>
      <c r="G180" s="46">
        <f t="shared" si="26"/>
        <v>259.4</v>
      </c>
    </row>
    <row r="181" spans="1:7" s="5" customFormat="1" ht="45">
      <c r="A181" s="20" t="s">
        <v>7</v>
      </c>
      <c r="B181" s="4" t="s">
        <v>88</v>
      </c>
      <c r="C181" s="4">
        <v>540</v>
      </c>
      <c r="D181" s="49" t="s">
        <v>8</v>
      </c>
      <c r="E181" s="46">
        <v>259.4</v>
      </c>
      <c r="F181" s="46">
        <v>259.4</v>
      </c>
      <c r="G181" s="46">
        <v>259.4</v>
      </c>
    </row>
    <row r="182" spans="1:7" s="5" customFormat="1" ht="45">
      <c r="A182" s="20" t="s">
        <v>54</v>
      </c>
      <c r="B182" s="4" t="s">
        <v>89</v>
      </c>
      <c r="C182" s="4"/>
      <c r="D182" s="4"/>
      <c r="E182" s="46">
        <f aca="true" t="shared" si="27" ref="E182:G183">E183</f>
        <v>37.5</v>
      </c>
      <c r="F182" s="46">
        <f t="shared" si="27"/>
        <v>37.5</v>
      </c>
      <c r="G182" s="46">
        <f t="shared" si="27"/>
        <v>37.5</v>
      </c>
    </row>
    <row r="183" spans="1:7" s="5" customFormat="1" ht="15">
      <c r="A183" s="20" t="s">
        <v>4</v>
      </c>
      <c r="B183" s="4" t="s">
        <v>89</v>
      </c>
      <c r="C183" s="4">
        <v>540</v>
      </c>
      <c r="D183" s="49"/>
      <c r="E183" s="46">
        <f t="shared" si="27"/>
        <v>37.5</v>
      </c>
      <c r="F183" s="46">
        <f t="shared" si="27"/>
        <v>37.5</v>
      </c>
      <c r="G183" s="46">
        <f t="shared" si="27"/>
        <v>37.5</v>
      </c>
    </row>
    <row r="184" spans="1:7" s="5" customFormat="1" ht="45">
      <c r="A184" s="20" t="s">
        <v>7</v>
      </c>
      <c r="B184" s="4" t="s">
        <v>89</v>
      </c>
      <c r="C184" s="4">
        <v>540</v>
      </c>
      <c r="D184" s="49" t="s">
        <v>8</v>
      </c>
      <c r="E184" s="46">
        <v>37.5</v>
      </c>
      <c r="F184" s="46">
        <v>37.5</v>
      </c>
      <c r="G184" s="46">
        <v>37.5</v>
      </c>
    </row>
    <row r="185" spans="1:7" s="5" customFormat="1" ht="60">
      <c r="A185" s="24" t="s">
        <v>234</v>
      </c>
      <c r="B185" s="4" t="s">
        <v>233</v>
      </c>
      <c r="C185" s="4"/>
      <c r="D185" s="49"/>
      <c r="E185" s="46">
        <f aca="true" t="shared" si="28" ref="E185:G186">E186</f>
        <v>3.5</v>
      </c>
      <c r="F185" s="46">
        <f t="shared" si="28"/>
        <v>3.5</v>
      </c>
      <c r="G185" s="46">
        <f t="shared" si="28"/>
        <v>3.5</v>
      </c>
    </row>
    <row r="186" spans="1:7" s="5" customFormat="1" ht="21.75" customHeight="1">
      <c r="A186" s="24" t="s">
        <v>45</v>
      </c>
      <c r="B186" s="4" t="s">
        <v>233</v>
      </c>
      <c r="C186" s="4">
        <v>240</v>
      </c>
      <c r="D186" s="49"/>
      <c r="E186" s="46">
        <f t="shared" si="28"/>
        <v>3.5</v>
      </c>
      <c r="F186" s="46">
        <f t="shared" si="28"/>
        <v>3.5</v>
      </c>
      <c r="G186" s="46">
        <f t="shared" si="28"/>
        <v>3.5</v>
      </c>
    </row>
    <row r="187" spans="1:7" s="5" customFormat="1" ht="18.75" customHeight="1">
      <c r="A187" s="20" t="s">
        <v>15</v>
      </c>
      <c r="B187" s="4" t="s">
        <v>233</v>
      </c>
      <c r="C187" s="4">
        <v>240</v>
      </c>
      <c r="D187" s="49" t="s">
        <v>16</v>
      </c>
      <c r="E187" s="46">
        <v>3.5</v>
      </c>
      <c r="F187" s="46">
        <v>3.5</v>
      </c>
      <c r="G187" s="46">
        <v>3.5</v>
      </c>
    </row>
    <row r="188" spans="1:7" s="5" customFormat="1" ht="30.75" customHeight="1">
      <c r="A188" s="17" t="s">
        <v>39</v>
      </c>
      <c r="B188" s="18" t="s">
        <v>90</v>
      </c>
      <c r="C188" s="18" t="s">
        <v>17</v>
      </c>
      <c r="D188" s="18" t="s">
        <v>17</v>
      </c>
      <c r="E188" s="45">
        <f aca="true" t="shared" si="29" ref="E188:G189">E189</f>
        <v>2566</v>
      </c>
      <c r="F188" s="45">
        <f t="shared" si="29"/>
        <v>2783.9</v>
      </c>
      <c r="G188" s="45">
        <f t="shared" si="29"/>
        <v>3123.1000000000004</v>
      </c>
    </row>
    <row r="189" spans="1:7" s="5" customFormat="1" ht="15">
      <c r="A189" s="17" t="s">
        <v>20</v>
      </c>
      <c r="B189" s="18" t="s">
        <v>91</v>
      </c>
      <c r="C189" s="18" t="s">
        <v>17</v>
      </c>
      <c r="D189" s="18" t="s">
        <v>17</v>
      </c>
      <c r="E189" s="45">
        <f t="shared" si="29"/>
        <v>2566</v>
      </c>
      <c r="F189" s="45">
        <f t="shared" si="29"/>
        <v>2783.9</v>
      </c>
      <c r="G189" s="45">
        <f t="shared" si="29"/>
        <v>3123.1000000000004</v>
      </c>
    </row>
    <row r="190" spans="1:7" s="5" customFormat="1" ht="18.75" customHeight="1">
      <c r="A190" s="20" t="s">
        <v>20</v>
      </c>
      <c r="B190" s="18" t="s">
        <v>92</v>
      </c>
      <c r="C190" s="18"/>
      <c r="D190" s="18"/>
      <c r="E190" s="45">
        <f>E191+E194+E197+E200+E203+E206+E218+E221+E224+E209+E227+E212+E215</f>
        <v>2566</v>
      </c>
      <c r="F190" s="45">
        <f>F191+F194+F197+F200+F203+F206+F218+F221+F224+F209+F227+F212+F215</f>
        <v>2783.9</v>
      </c>
      <c r="G190" s="45">
        <f>G191+G194+G197+G200+G203+G206+G218+G221+G224+G209+G227+G212+G215</f>
        <v>3123.1000000000004</v>
      </c>
    </row>
    <row r="191" spans="1:7" s="5" customFormat="1" ht="30">
      <c r="A191" s="21" t="s">
        <v>144</v>
      </c>
      <c r="B191" s="4" t="s">
        <v>93</v>
      </c>
      <c r="C191" s="4" t="s">
        <v>17</v>
      </c>
      <c r="D191" s="49" t="s">
        <v>17</v>
      </c>
      <c r="E191" s="46">
        <f aca="true" t="shared" si="30" ref="E191:G192">E192</f>
        <v>50</v>
      </c>
      <c r="F191" s="46">
        <f t="shared" si="30"/>
        <v>50</v>
      </c>
      <c r="G191" s="46">
        <f t="shared" si="30"/>
        <v>50</v>
      </c>
    </row>
    <row r="192" spans="1:7" s="5" customFormat="1" ht="18.75" customHeight="1">
      <c r="A192" s="15" t="s">
        <v>49</v>
      </c>
      <c r="B192" s="4" t="s">
        <v>93</v>
      </c>
      <c r="C192" s="4" t="s">
        <v>21</v>
      </c>
      <c r="D192" s="49" t="s">
        <v>17</v>
      </c>
      <c r="E192" s="46">
        <f t="shared" si="30"/>
        <v>50</v>
      </c>
      <c r="F192" s="46">
        <f t="shared" si="30"/>
        <v>50</v>
      </c>
      <c r="G192" s="46">
        <f t="shared" si="30"/>
        <v>50</v>
      </c>
    </row>
    <row r="193" spans="1:7" s="5" customFormat="1" ht="18.75" customHeight="1">
      <c r="A193" s="15" t="s">
        <v>50</v>
      </c>
      <c r="B193" s="4" t="s">
        <v>93</v>
      </c>
      <c r="C193" s="4" t="s">
        <v>21</v>
      </c>
      <c r="D193" s="49" t="s">
        <v>22</v>
      </c>
      <c r="E193" s="46">
        <v>50</v>
      </c>
      <c r="F193" s="46">
        <v>50</v>
      </c>
      <c r="G193" s="46">
        <v>50</v>
      </c>
    </row>
    <row r="194" spans="1:7" s="5" customFormat="1" ht="56.25" customHeight="1">
      <c r="A194" s="15" t="s">
        <v>145</v>
      </c>
      <c r="B194" s="4" t="s">
        <v>94</v>
      </c>
      <c r="C194" s="4" t="s">
        <v>17</v>
      </c>
      <c r="D194" s="49" t="s">
        <v>17</v>
      </c>
      <c r="E194" s="46">
        <f aca="true" t="shared" si="31" ref="E194:G195">E195</f>
        <v>50</v>
      </c>
      <c r="F194" s="46">
        <f t="shared" si="31"/>
        <v>112.6</v>
      </c>
      <c r="G194" s="46">
        <f t="shared" si="31"/>
        <v>122.6</v>
      </c>
    </row>
    <row r="195" spans="1:7" s="5" customFormat="1" ht="30">
      <c r="A195" s="20" t="s">
        <v>45</v>
      </c>
      <c r="B195" s="4" t="s">
        <v>94</v>
      </c>
      <c r="C195" s="4">
        <v>240</v>
      </c>
      <c r="D195" s="49"/>
      <c r="E195" s="46">
        <f t="shared" si="31"/>
        <v>50</v>
      </c>
      <c r="F195" s="46">
        <f t="shared" si="31"/>
        <v>112.6</v>
      </c>
      <c r="G195" s="46">
        <f t="shared" si="31"/>
        <v>122.6</v>
      </c>
    </row>
    <row r="196" spans="1:7" s="5" customFormat="1" ht="15.75" customHeight="1">
      <c r="A196" s="22" t="s">
        <v>15</v>
      </c>
      <c r="B196" s="4" t="s">
        <v>94</v>
      </c>
      <c r="C196" s="4">
        <v>240</v>
      </c>
      <c r="D196" s="49" t="s">
        <v>16</v>
      </c>
      <c r="E196" s="46">
        <v>50</v>
      </c>
      <c r="F196" s="46">
        <v>112.6</v>
      </c>
      <c r="G196" s="46">
        <v>122.6</v>
      </c>
    </row>
    <row r="197" spans="1:7" s="5" customFormat="1" ht="39" customHeight="1">
      <c r="A197" s="20" t="s">
        <v>146</v>
      </c>
      <c r="B197" s="4" t="s">
        <v>95</v>
      </c>
      <c r="C197" s="4"/>
      <c r="D197" s="49" t="s">
        <v>17</v>
      </c>
      <c r="E197" s="46">
        <f aca="true" t="shared" si="32" ref="E197:G198">E198</f>
        <v>0</v>
      </c>
      <c r="F197" s="46">
        <f t="shared" si="32"/>
        <v>45</v>
      </c>
      <c r="G197" s="46">
        <f t="shared" si="32"/>
        <v>45</v>
      </c>
    </row>
    <row r="198" spans="1:7" s="5" customFormat="1" ht="30">
      <c r="A198" s="20" t="s">
        <v>45</v>
      </c>
      <c r="B198" s="4" t="s">
        <v>95</v>
      </c>
      <c r="C198" s="4">
        <v>240</v>
      </c>
      <c r="D198" s="49"/>
      <c r="E198" s="46">
        <f t="shared" si="32"/>
        <v>0</v>
      </c>
      <c r="F198" s="46">
        <f t="shared" si="32"/>
        <v>45</v>
      </c>
      <c r="G198" s="46">
        <f t="shared" si="32"/>
        <v>45</v>
      </c>
    </row>
    <row r="199" spans="1:7" s="5" customFormat="1" ht="15">
      <c r="A199" s="20" t="s">
        <v>15</v>
      </c>
      <c r="B199" s="4" t="s">
        <v>95</v>
      </c>
      <c r="C199" s="4">
        <v>240</v>
      </c>
      <c r="D199" s="49" t="s">
        <v>16</v>
      </c>
      <c r="E199" s="46">
        <v>0</v>
      </c>
      <c r="F199" s="46">
        <v>45</v>
      </c>
      <c r="G199" s="46">
        <v>45</v>
      </c>
    </row>
    <row r="200" spans="1:7" s="5" customFormat="1" ht="45">
      <c r="A200" s="23" t="s">
        <v>147</v>
      </c>
      <c r="B200" s="4" t="s">
        <v>96</v>
      </c>
      <c r="C200" s="4"/>
      <c r="D200" s="49"/>
      <c r="E200" s="46">
        <f aca="true" t="shared" si="33" ref="E200:G201">E201</f>
        <v>240.7</v>
      </c>
      <c r="F200" s="46">
        <f t="shared" si="33"/>
        <v>256.7</v>
      </c>
      <c r="G200" s="46">
        <f t="shared" si="33"/>
        <v>256.7</v>
      </c>
    </row>
    <row r="201" spans="1:7" s="5" customFormat="1" ht="30">
      <c r="A201" s="20" t="s">
        <v>45</v>
      </c>
      <c r="B201" s="4" t="s">
        <v>96</v>
      </c>
      <c r="C201" s="4">
        <v>240</v>
      </c>
      <c r="D201" s="49"/>
      <c r="E201" s="46">
        <f t="shared" si="33"/>
        <v>240.7</v>
      </c>
      <c r="F201" s="46">
        <f t="shared" si="33"/>
        <v>256.7</v>
      </c>
      <c r="G201" s="46">
        <f t="shared" si="33"/>
        <v>256.7</v>
      </c>
    </row>
    <row r="202" spans="1:7" s="5" customFormat="1" ht="15">
      <c r="A202" s="20" t="s">
        <v>15</v>
      </c>
      <c r="B202" s="4" t="s">
        <v>96</v>
      </c>
      <c r="C202" s="4">
        <v>240</v>
      </c>
      <c r="D202" s="49" t="s">
        <v>16</v>
      </c>
      <c r="E202" s="46">
        <v>240.7</v>
      </c>
      <c r="F202" s="46">
        <v>256.7</v>
      </c>
      <c r="G202" s="46">
        <v>256.7</v>
      </c>
    </row>
    <row r="203" spans="1:7" s="5" customFormat="1" ht="45">
      <c r="A203" s="16" t="s">
        <v>148</v>
      </c>
      <c r="B203" s="10" t="s">
        <v>99</v>
      </c>
      <c r="C203" s="4"/>
      <c r="D203" s="49" t="s">
        <v>17</v>
      </c>
      <c r="E203" s="46">
        <f aca="true" t="shared" si="34" ref="E203:G204">E204</f>
        <v>292.4</v>
      </c>
      <c r="F203" s="46">
        <f t="shared" si="34"/>
        <v>0</v>
      </c>
      <c r="G203" s="46">
        <f t="shared" si="34"/>
        <v>100</v>
      </c>
    </row>
    <row r="204" spans="1:7" s="5" customFormat="1" ht="30">
      <c r="A204" s="20" t="s">
        <v>45</v>
      </c>
      <c r="B204" s="10" t="s">
        <v>99</v>
      </c>
      <c r="C204" s="4">
        <v>240</v>
      </c>
      <c r="D204" s="49"/>
      <c r="E204" s="46">
        <f t="shared" si="34"/>
        <v>292.4</v>
      </c>
      <c r="F204" s="46">
        <f t="shared" si="34"/>
        <v>0</v>
      </c>
      <c r="G204" s="46">
        <f t="shared" si="34"/>
        <v>100</v>
      </c>
    </row>
    <row r="205" spans="1:7" s="5" customFormat="1" ht="15">
      <c r="A205" s="16" t="s">
        <v>13</v>
      </c>
      <c r="B205" s="10" t="s">
        <v>99</v>
      </c>
      <c r="C205" s="4">
        <v>240</v>
      </c>
      <c r="D205" s="49" t="s">
        <v>14</v>
      </c>
      <c r="E205" s="46">
        <v>292.4</v>
      </c>
      <c r="F205" s="46">
        <v>0</v>
      </c>
      <c r="G205" s="46">
        <v>100</v>
      </c>
    </row>
    <row r="206" spans="1:7" s="5" customFormat="1" ht="51.75" customHeight="1">
      <c r="A206" s="6" t="s">
        <v>149</v>
      </c>
      <c r="B206" s="4" t="s">
        <v>100</v>
      </c>
      <c r="C206" s="4"/>
      <c r="D206" s="49" t="s">
        <v>17</v>
      </c>
      <c r="E206" s="46">
        <f aca="true" t="shared" si="35" ref="E206:G207">E207</f>
        <v>20</v>
      </c>
      <c r="F206" s="46">
        <f t="shared" si="35"/>
        <v>70</v>
      </c>
      <c r="G206" s="46">
        <f t="shared" si="35"/>
        <v>70</v>
      </c>
    </row>
    <row r="207" spans="1:7" s="5" customFormat="1" ht="18.75" customHeight="1">
      <c r="A207" s="20" t="s">
        <v>45</v>
      </c>
      <c r="B207" s="4" t="s">
        <v>100</v>
      </c>
      <c r="C207" s="4">
        <v>240</v>
      </c>
      <c r="D207" s="49"/>
      <c r="E207" s="46">
        <f t="shared" si="35"/>
        <v>20</v>
      </c>
      <c r="F207" s="46">
        <f t="shared" si="35"/>
        <v>70</v>
      </c>
      <c r="G207" s="46">
        <f t="shared" si="35"/>
        <v>70</v>
      </c>
    </row>
    <row r="208" spans="1:7" s="5" customFormat="1" ht="18.75" customHeight="1">
      <c r="A208" s="20" t="s">
        <v>2</v>
      </c>
      <c r="B208" s="4" t="s">
        <v>100</v>
      </c>
      <c r="C208" s="4">
        <v>240</v>
      </c>
      <c r="D208" s="49" t="s">
        <v>3</v>
      </c>
      <c r="E208" s="46">
        <v>20</v>
      </c>
      <c r="F208" s="46">
        <v>70</v>
      </c>
      <c r="G208" s="46">
        <v>70</v>
      </c>
    </row>
    <row r="209" spans="1:7" s="5" customFormat="1" ht="21.75" customHeight="1">
      <c r="A209" s="6" t="s">
        <v>161</v>
      </c>
      <c r="B209" s="4" t="s">
        <v>162</v>
      </c>
      <c r="C209" s="4"/>
      <c r="D209" s="49" t="s">
        <v>17</v>
      </c>
      <c r="E209" s="46">
        <f aca="true" t="shared" si="36" ref="E209:G210">E210</f>
        <v>22.8</v>
      </c>
      <c r="F209" s="46">
        <f t="shared" si="36"/>
        <v>620.8</v>
      </c>
      <c r="G209" s="46">
        <f t="shared" si="36"/>
        <v>620.8</v>
      </c>
    </row>
    <row r="210" spans="1:7" s="5" customFormat="1" ht="18.75" customHeight="1">
      <c r="A210" s="20" t="s">
        <v>45</v>
      </c>
      <c r="B210" s="4" t="s">
        <v>162</v>
      </c>
      <c r="C210" s="4">
        <v>240</v>
      </c>
      <c r="D210" s="49"/>
      <c r="E210" s="46">
        <f t="shared" si="36"/>
        <v>22.8</v>
      </c>
      <c r="F210" s="46">
        <f t="shared" si="36"/>
        <v>620.8</v>
      </c>
      <c r="G210" s="46">
        <f t="shared" si="36"/>
        <v>620.8</v>
      </c>
    </row>
    <row r="211" spans="1:7" s="5" customFormat="1" ht="18.75" customHeight="1">
      <c r="A211" s="20" t="s">
        <v>2</v>
      </c>
      <c r="B211" s="4" t="s">
        <v>162</v>
      </c>
      <c r="C211" s="4">
        <v>240</v>
      </c>
      <c r="D211" s="49" t="s">
        <v>3</v>
      </c>
      <c r="E211" s="46">
        <v>22.8</v>
      </c>
      <c r="F211" s="46">
        <v>620.8</v>
      </c>
      <c r="G211" s="46">
        <v>620.8</v>
      </c>
    </row>
    <row r="212" spans="1:7" s="5" customFormat="1" ht="45">
      <c r="A212" s="52" t="s">
        <v>168</v>
      </c>
      <c r="B212" s="4" t="s">
        <v>169</v>
      </c>
      <c r="C212" s="4"/>
      <c r="D212" s="49" t="s">
        <v>17</v>
      </c>
      <c r="E212" s="46">
        <f aca="true" t="shared" si="37" ref="E212:G216">E213</f>
        <v>182.4</v>
      </c>
      <c r="F212" s="46">
        <f t="shared" si="37"/>
        <v>83</v>
      </c>
      <c r="G212" s="46">
        <f t="shared" si="37"/>
        <v>83</v>
      </c>
    </row>
    <row r="213" spans="1:7" s="5" customFormat="1" ht="33" customHeight="1">
      <c r="A213" s="20" t="s">
        <v>45</v>
      </c>
      <c r="B213" s="4" t="s">
        <v>169</v>
      </c>
      <c r="C213" s="4">
        <v>240</v>
      </c>
      <c r="D213" s="49"/>
      <c r="E213" s="46">
        <f t="shared" si="37"/>
        <v>182.4</v>
      </c>
      <c r="F213" s="46">
        <f t="shared" si="37"/>
        <v>83</v>
      </c>
      <c r="G213" s="46">
        <f t="shared" si="37"/>
        <v>83</v>
      </c>
    </row>
    <row r="214" spans="1:7" s="5" customFormat="1" ht="18.75" customHeight="1">
      <c r="A214" s="20" t="s">
        <v>18</v>
      </c>
      <c r="B214" s="4" t="s">
        <v>169</v>
      </c>
      <c r="C214" s="4">
        <v>240</v>
      </c>
      <c r="D214" s="49" t="s">
        <v>19</v>
      </c>
      <c r="E214" s="46">
        <v>182.4</v>
      </c>
      <c r="F214" s="46">
        <v>83</v>
      </c>
      <c r="G214" s="46">
        <v>83</v>
      </c>
    </row>
    <row r="215" spans="1:7" s="5" customFormat="1" ht="45">
      <c r="A215" s="52" t="s">
        <v>168</v>
      </c>
      <c r="B215" s="4" t="s">
        <v>169</v>
      </c>
      <c r="C215" s="4"/>
      <c r="D215" s="49" t="s">
        <v>17</v>
      </c>
      <c r="E215" s="46">
        <f t="shared" si="37"/>
        <v>0.1</v>
      </c>
      <c r="F215" s="46">
        <f t="shared" si="37"/>
        <v>0</v>
      </c>
      <c r="G215" s="46">
        <f t="shared" si="37"/>
        <v>0</v>
      </c>
    </row>
    <row r="216" spans="1:7" s="5" customFormat="1" ht="21.75" customHeight="1">
      <c r="A216" s="20" t="s">
        <v>51</v>
      </c>
      <c r="B216" s="4" t="s">
        <v>169</v>
      </c>
      <c r="C216" s="4">
        <v>850</v>
      </c>
      <c r="D216" s="49"/>
      <c r="E216" s="46">
        <f t="shared" si="37"/>
        <v>0.1</v>
      </c>
      <c r="F216" s="46">
        <f t="shared" si="37"/>
        <v>0</v>
      </c>
      <c r="G216" s="46">
        <f t="shared" si="37"/>
        <v>0</v>
      </c>
    </row>
    <row r="217" spans="1:7" s="5" customFormat="1" ht="18.75" customHeight="1">
      <c r="A217" s="20" t="s">
        <v>18</v>
      </c>
      <c r="B217" s="4" t="s">
        <v>169</v>
      </c>
      <c r="C217" s="4">
        <v>850</v>
      </c>
      <c r="D217" s="49" t="s">
        <v>19</v>
      </c>
      <c r="E217" s="46">
        <v>0.1</v>
      </c>
      <c r="F217" s="46">
        <v>0</v>
      </c>
      <c r="G217" s="46">
        <v>0</v>
      </c>
    </row>
    <row r="218" spans="1:7" s="5" customFormat="1" ht="30">
      <c r="A218" s="24" t="s">
        <v>127</v>
      </c>
      <c r="B218" s="4" t="s">
        <v>111</v>
      </c>
      <c r="C218" s="4"/>
      <c r="D218" s="49"/>
      <c r="E218" s="46">
        <f aca="true" t="shared" si="38" ref="E218:G219">E219</f>
        <v>1349</v>
      </c>
      <c r="F218" s="46">
        <f t="shared" si="38"/>
        <v>1230.2</v>
      </c>
      <c r="G218" s="46">
        <f t="shared" si="38"/>
        <v>1445.2</v>
      </c>
    </row>
    <row r="219" spans="1:7" s="5" customFormat="1" ht="21.75" customHeight="1">
      <c r="A219" s="24" t="s">
        <v>45</v>
      </c>
      <c r="B219" s="4" t="s">
        <v>111</v>
      </c>
      <c r="C219" s="4">
        <v>240</v>
      </c>
      <c r="D219" s="49"/>
      <c r="E219" s="46">
        <f t="shared" si="38"/>
        <v>1349</v>
      </c>
      <c r="F219" s="46">
        <f t="shared" si="38"/>
        <v>1230.2</v>
      </c>
      <c r="G219" s="46">
        <f t="shared" si="38"/>
        <v>1445.2</v>
      </c>
    </row>
    <row r="220" spans="1:7" s="5" customFormat="1" ht="18.75" customHeight="1">
      <c r="A220" s="20" t="s">
        <v>11</v>
      </c>
      <c r="B220" s="4" t="s">
        <v>111</v>
      </c>
      <c r="C220" s="4">
        <v>240</v>
      </c>
      <c r="D220" s="49" t="s">
        <v>12</v>
      </c>
      <c r="E220" s="46">
        <v>1349</v>
      </c>
      <c r="F220" s="46">
        <v>1230.2</v>
      </c>
      <c r="G220" s="46">
        <v>1445.2</v>
      </c>
    </row>
    <row r="221" spans="1:7" s="5" customFormat="1" ht="45">
      <c r="A221" s="24" t="s">
        <v>150</v>
      </c>
      <c r="B221" s="4" t="s">
        <v>98</v>
      </c>
      <c r="C221" s="4"/>
      <c r="D221" s="49"/>
      <c r="E221" s="46">
        <f aca="true" t="shared" si="39" ref="E221:G222">E222</f>
        <v>7.7</v>
      </c>
      <c r="F221" s="46">
        <f t="shared" si="39"/>
        <v>8</v>
      </c>
      <c r="G221" s="46">
        <f t="shared" si="39"/>
        <v>8</v>
      </c>
    </row>
    <row r="222" spans="1:7" s="5" customFormat="1" ht="15">
      <c r="A222" s="20" t="s">
        <v>51</v>
      </c>
      <c r="B222" s="4" t="s">
        <v>98</v>
      </c>
      <c r="C222" s="4">
        <v>850</v>
      </c>
      <c r="D222" s="49"/>
      <c r="E222" s="46">
        <f t="shared" si="39"/>
        <v>7.7</v>
      </c>
      <c r="F222" s="46">
        <f t="shared" si="39"/>
        <v>8</v>
      </c>
      <c r="G222" s="46">
        <f t="shared" si="39"/>
        <v>8</v>
      </c>
    </row>
    <row r="223" spans="1:7" s="5" customFormat="1" ht="15">
      <c r="A223" s="20" t="s">
        <v>15</v>
      </c>
      <c r="B223" s="4" t="s">
        <v>98</v>
      </c>
      <c r="C223" s="4">
        <v>850</v>
      </c>
      <c r="D223" s="49" t="s">
        <v>16</v>
      </c>
      <c r="E223" s="46">
        <v>7.7</v>
      </c>
      <c r="F223" s="46">
        <v>8</v>
      </c>
      <c r="G223" s="46">
        <v>8</v>
      </c>
    </row>
    <row r="224" spans="1:7" s="5" customFormat="1" ht="30">
      <c r="A224" s="15" t="s">
        <v>151</v>
      </c>
      <c r="B224" s="4" t="s">
        <v>97</v>
      </c>
      <c r="C224" s="4"/>
      <c r="D224" s="49"/>
      <c r="E224" s="46">
        <f aca="true" t="shared" si="40" ref="E224:G225">E225</f>
        <v>83.7</v>
      </c>
      <c r="F224" s="46">
        <f t="shared" si="40"/>
        <v>36</v>
      </c>
      <c r="G224" s="46">
        <f t="shared" si="40"/>
        <v>36</v>
      </c>
    </row>
    <row r="225" spans="1:7" s="5" customFormat="1" ht="30">
      <c r="A225" s="24" t="s">
        <v>45</v>
      </c>
      <c r="B225" s="4" t="s">
        <v>97</v>
      </c>
      <c r="C225" s="4">
        <v>240</v>
      </c>
      <c r="D225" s="49"/>
      <c r="E225" s="46">
        <f t="shared" si="40"/>
        <v>83.7</v>
      </c>
      <c r="F225" s="46">
        <f t="shared" si="40"/>
        <v>36</v>
      </c>
      <c r="G225" s="46">
        <f t="shared" si="40"/>
        <v>36</v>
      </c>
    </row>
    <row r="226" spans="1:7" s="5" customFormat="1" ht="15">
      <c r="A226" s="20" t="s">
        <v>15</v>
      </c>
      <c r="B226" s="4" t="s">
        <v>97</v>
      </c>
      <c r="C226" s="4">
        <v>240</v>
      </c>
      <c r="D226" s="49" t="s">
        <v>16</v>
      </c>
      <c r="E226" s="46">
        <v>83.7</v>
      </c>
      <c r="F226" s="46">
        <v>36</v>
      </c>
      <c r="G226" s="46">
        <v>36</v>
      </c>
    </row>
    <row r="227" spans="1:7" s="5" customFormat="1" ht="30">
      <c r="A227" s="43" t="s">
        <v>163</v>
      </c>
      <c r="B227" s="44" t="s">
        <v>164</v>
      </c>
      <c r="C227" s="44"/>
      <c r="D227" s="50"/>
      <c r="E227" s="48">
        <f>E228+E230</f>
        <v>267.2</v>
      </c>
      <c r="F227" s="48">
        <f>F228+F230</f>
        <v>271.6</v>
      </c>
      <c r="G227" s="48">
        <f>G228+G230</f>
        <v>285.79999999999995</v>
      </c>
    </row>
    <row r="228" spans="1:7" s="5" customFormat="1" ht="30">
      <c r="A228" s="15" t="s">
        <v>165</v>
      </c>
      <c r="B228" s="44" t="s">
        <v>164</v>
      </c>
      <c r="C228" s="10">
        <v>120</v>
      </c>
      <c r="D228" s="51"/>
      <c r="E228" s="46">
        <f>E229</f>
        <v>250.2</v>
      </c>
      <c r="F228" s="46">
        <f>F229</f>
        <v>264.3</v>
      </c>
      <c r="G228" s="46">
        <f>G229</f>
        <v>274.9</v>
      </c>
    </row>
    <row r="229" spans="1:7" s="5" customFormat="1" ht="15">
      <c r="A229" s="15" t="s">
        <v>166</v>
      </c>
      <c r="B229" s="44" t="s">
        <v>164</v>
      </c>
      <c r="C229" s="10">
        <v>120</v>
      </c>
      <c r="D229" s="51" t="s">
        <v>167</v>
      </c>
      <c r="E229" s="46">
        <v>250.2</v>
      </c>
      <c r="F229" s="46">
        <v>264.3</v>
      </c>
      <c r="G229" s="46">
        <v>274.9</v>
      </c>
    </row>
    <row r="230" spans="1:7" s="5" customFormat="1" ht="30">
      <c r="A230" s="20" t="s">
        <v>45</v>
      </c>
      <c r="B230" s="44" t="s">
        <v>164</v>
      </c>
      <c r="C230" s="4">
        <v>240</v>
      </c>
      <c r="D230" s="51"/>
      <c r="E230" s="46">
        <f>E231</f>
        <v>17</v>
      </c>
      <c r="F230" s="46">
        <f>F231</f>
        <v>7.3</v>
      </c>
      <c r="G230" s="46">
        <f>G231</f>
        <v>10.9</v>
      </c>
    </row>
    <row r="231" spans="1:7" s="5" customFormat="1" ht="15">
      <c r="A231" s="15" t="s">
        <v>166</v>
      </c>
      <c r="B231" s="44" t="s">
        <v>164</v>
      </c>
      <c r="C231" s="4">
        <v>240</v>
      </c>
      <c r="D231" s="51" t="s">
        <v>167</v>
      </c>
      <c r="E231" s="46">
        <v>17</v>
      </c>
      <c r="F231" s="46">
        <v>7.3</v>
      </c>
      <c r="G231" s="46">
        <v>10.9</v>
      </c>
    </row>
    <row r="232" spans="1:7" s="5" customFormat="1" ht="15">
      <c r="A232" s="11"/>
      <c r="B232" s="12"/>
      <c r="C232" s="12"/>
      <c r="D232" s="13"/>
      <c r="E232" s="14"/>
      <c r="F232" s="14"/>
      <c r="G232" s="14"/>
    </row>
    <row r="233" spans="1:7" s="5" customFormat="1" ht="15">
      <c r="A233" s="11"/>
      <c r="B233" s="12"/>
      <c r="C233" s="12"/>
      <c r="D233" s="13"/>
      <c r="E233" s="14"/>
      <c r="F233" s="14"/>
      <c r="G233" s="14"/>
    </row>
    <row r="234" spans="1:7" s="5" customFormat="1" ht="15">
      <c r="A234" s="11"/>
      <c r="B234" s="12"/>
      <c r="C234" s="12"/>
      <c r="D234" s="13"/>
      <c r="E234" s="14"/>
      <c r="F234" s="14"/>
      <c r="G234" s="14"/>
    </row>
    <row r="235" spans="1:7" s="5" customFormat="1" ht="15">
      <c r="A235" s="11"/>
      <c r="B235" s="12"/>
      <c r="C235" s="12"/>
      <c r="D235" s="13"/>
      <c r="E235" s="14"/>
      <c r="F235" s="14"/>
      <c r="G235" s="14"/>
    </row>
    <row r="236" spans="1:7" s="5" customFormat="1" ht="15">
      <c r="A236" s="11"/>
      <c r="B236" s="12"/>
      <c r="C236" s="12"/>
      <c r="D236" s="13"/>
      <c r="E236" s="14"/>
      <c r="F236" s="14"/>
      <c r="G236" s="14"/>
    </row>
    <row r="237" spans="1:7" s="5" customFormat="1" ht="15">
      <c r="A237" s="11"/>
      <c r="B237" s="12"/>
      <c r="C237" s="12"/>
      <c r="D237" s="13"/>
      <c r="E237" s="14"/>
      <c r="F237" s="14"/>
      <c r="G237" s="14"/>
    </row>
    <row r="238" spans="1:7" s="5" customFormat="1" ht="15">
      <c r="A238" s="11"/>
      <c r="B238" s="12"/>
      <c r="C238" s="12"/>
      <c r="D238" s="13"/>
      <c r="E238" s="14"/>
      <c r="F238" s="14"/>
      <c r="G238" s="14"/>
    </row>
    <row r="239" spans="1:7" s="5" customFormat="1" ht="15">
      <c r="A239" s="11"/>
      <c r="B239" s="12"/>
      <c r="C239" s="12"/>
      <c r="D239" s="13"/>
      <c r="E239" s="14"/>
      <c r="F239" s="14"/>
      <c r="G239" s="14"/>
    </row>
    <row r="240" spans="1:7" s="5" customFormat="1" ht="15">
      <c r="A240" s="11"/>
      <c r="B240" s="12"/>
      <c r="C240" s="12"/>
      <c r="D240" s="13"/>
      <c r="E240" s="14"/>
      <c r="F240" s="14"/>
      <c r="G240" s="14"/>
    </row>
    <row r="241" spans="1:7" s="5" customFormat="1" ht="15">
      <c r="A241" s="11"/>
      <c r="B241" s="12"/>
      <c r="C241" s="12"/>
      <c r="D241" s="13"/>
      <c r="E241" s="14"/>
      <c r="F241" s="14"/>
      <c r="G241" s="14"/>
    </row>
    <row r="242" spans="1:7" s="5" customFormat="1" ht="15">
      <c r="A242" s="11"/>
      <c r="B242" s="12"/>
      <c r="C242" s="12"/>
      <c r="D242" s="13"/>
      <c r="E242" s="14"/>
      <c r="F242" s="14"/>
      <c r="G242" s="14"/>
    </row>
    <row r="243" spans="1:7" s="5" customFormat="1" ht="15">
      <c r="A243" s="11"/>
      <c r="B243" s="12"/>
      <c r="C243" s="12"/>
      <c r="D243" s="12"/>
      <c r="E243" s="14"/>
      <c r="F243" s="14"/>
      <c r="G243" s="14"/>
    </row>
    <row r="244" spans="1:7" s="5" customFormat="1" ht="15">
      <c r="A244" s="11"/>
      <c r="B244" s="12"/>
      <c r="C244" s="12"/>
      <c r="D244" s="12"/>
      <c r="E244" s="14"/>
      <c r="F244" s="14"/>
      <c r="G244" s="14"/>
    </row>
    <row r="245" spans="1:7" s="5" customFormat="1" ht="15">
      <c r="A245" s="11"/>
      <c r="B245" s="12"/>
      <c r="C245" s="12"/>
      <c r="D245" s="12"/>
      <c r="E245" s="14"/>
      <c r="F245" s="14"/>
      <c r="G245" s="14"/>
    </row>
    <row r="246" spans="1:7" s="5" customFormat="1" ht="15">
      <c r="A246" s="11"/>
      <c r="B246" s="12"/>
      <c r="C246" s="12"/>
      <c r="D246" s="12"/>
      <c r="E246" s="14"/>
      <c r="F246" s="14"/>
      <c r="G246" s="14"/>
    </row>
    <row r="247" spans="1:7" s="5" customFormat="1" ht="15">
      <c r="A247" s="11"/>
      <c r="B247" s="12"/>
      <c r="C247" s="12"/>
      <c r="D247" s="12"/>
      <c r="E247" s="14"/>
      <c r="F247" s="14"/>
      <c r="G247" s="14"/>
    </row>
    <row r="248" spans="1:7" s="5" customFormat="1" ht="15">
      <c r="A248" s="11"/>
      <c r="B248" s="12"/>
      <c r="C248" s="12"/>
      <c r="D248" s="12"/>
      <c r="E248" s="14"/>
      <c r="F248" s="14"/>
      <c r="G248" s="14"/>
    </row>
    <row r="249" spans="1:7" s="5" customFormat="1" ht="15">
      <c r="A249" s="11"/>
      <c r="B249" s="12"/>
      <c r="C249" s="12"/>
      <c r="D249" s="12"/>
      <c r="E249" s="14"/>
      <c r="F249" s="14"/>
      <c r="G249" s="14"/>
    </row>
    <row r="250" spans="1:7" s="5" customFormat="1" ht="15">
      <c r="A250" s="11"/>
      <c r="B250" s="12"/>
      <c r="C250" s="12"/>
      <c r="D250" s="12"/>
      <c r="E250" s="14"/>
      <c r="F250" s="14"/>
      <c r="G250" s="14"/>
    </row>
    <row r="251" spans="1:7" s="5" customFormat="1" ht="15">
      <c r="A251" s="11"/>
      <c r="B251" s="12"/>
      <c r="C251" s="12"/>
      <c r="D251" s="12"/>
      <c r="E251" s="14"/>
      <c r="F251" s="14"/>
      <c r="G251" s="14"/>
    </row>
    <row r="252" spans="1:7" s="5" customFormat="1" ht="15">
      <c r="A252" s="11"/>
      <c r="B252" s="12"/>
      <c r="C252" s="12"/>
      <c r="D252" s="12"/>
      <c r="E252" s="14"/>
      <c r="F252" s="14"/>
      <c r="G252" s="14"/>
    </row>
    <row r="253" spans="1:7" s="5" customFormat="1" ht="15">
      <c r="A253" s="11"/>
      <c r="B253" s="12"/>
      <c r="C253" s="12"/>
      <c r="D253" s="12"/>
      <c r="E253" s="14"/>
      <c r="F253" s="14"/>
      <c r="G253" s="14"/>
    </row>
    <row r="254" spans="1:7" s="5" customFormat="1" ht="15">
      <c r="A254" s="11"/>
      <c r="B254" s="12"/>
      <c r="C254" s="12"/>
      <c r="D254" s="12"/>
      <c r="E254" s="14"/>
      <c r="F254" s="14"/>
      <c r="G254" s="14"/>
    </row>
    <row r="255" spans="1:7" s="5" customFormat="1" ht="15">
      <c r="A255" s="11"/>
      <c r="B255" s="12"/>
      <c r="C255" s="12"/>
      <c r="D255" s="12"/>
      <c r="E255" s="14"/>
      <c r="F255" s="14"/>
      <c r="G255" s="14"/>
    </row>
    <row r="256" spans="1:7" s="5" customFormat="1" ht="15">
      <c r="A256" s="11"/>
      <c r="B256" s="12"/>
      <c r="C256" s="12"/>
      <c r="D256" s="12"/>
      <c r="E256" s="14"/>
      <c r="F256" s="14"/>
      <c r="G256" s="14"/>
    </row>
    <row r="257" spans="1:7" s="5" customFormat="1" ht="15">
      <c r="A257" s="11"/>
      <c r="B257" s="12"/>
      <c r="C257" s="12"/>
      <c r="D257" s="12"/>
      <c r="E257" s="14"/>
      <c r="F257" s="14"/>
      <c r="G257" s="14"/>
    </row>
    <row r="258" spans="1:7" s="5" customFormat="1" ht="15">
      <c r="A258" s="11"/>
      <c r="B258" s="12"/>
      <c r="C258" s="12"/>
      <c r="D258" s="12"/>
      <c r="E258" s="14"/>
      <c r="F258" s="14"/>
      <c r="G258" s="14"/>
    </row>
    <row r="259" spans="1:7" s="5" customFormat="1" ht="15">
      <c r="A259" s="11"/>
      <c r="B259" s="12"/>
      <c r="C259" s="12"/>
      <c r="D259" s="12"/>
      <c r="E259" s="14"/>
      <c r="F259" s="14"/>
      <c r="G259" s="14"/>
    </row>
    <row r="260" spans="1:7" s="5" customFormat="1" ht="15">
      <c r="A260" s="11"/>
      <c r="B260" s="12"/>
      <c r="C260" s="12"/>
      <c r="D260" s="12"/>
      <c r="E260" s="14"/>
      <c r="F260" s="14"/>
      <c r="G260" s="14"/>
    </row>
    <row r="261" spans="1:7" s="5" customFormat="1" ht="15">
      <c r="A261" s="11"/>
      <c r="B261" s="12"/>
      <c r="C261" s="12"/>
      <c r="D261" s="12"/>
      <c r="E261" s="14"/>
      <c r="F261" s="14"/>
      <c r="G261" s="14"/>
    </row>
    <row r="262" spans="1:7" s="5" customFormat="1" ht="15">
      <c r="A262" s="11"/>
      <c r="B262" s="12"/>
      <c r="C262" s="12"/>
      <c r="D262" s="12"/>
      <c r="E262" s="14"/>
      <c r="F262" s="14"/>
      <c r="G262" s="14"/>
    </row>
    <row r="263" spans="1:7" s="5" customFormat="1" ht="15">
      <c r="A263" s="11"/>
      <c r="B263" s="12"/>
      <c r="C263" s="12"/>
      <c r="D263" s="12"/>
      <c r="E263" s="14"/>
      <c r="F263" s="14"/>
      <c r="G263" s="14"/>
    </row>
    <row r="264" spans="1:7" s="5" customFormat="1" ht="15">
      <c r="A264" s="11"/>
      <c r="B264" s="12"/>
      <c r="C264" s="12"/>
      <c r="D264" s="12"/>
      <c r="E264" s="14"/>
      <c r="F264" s="14"/>
      <c r="G264" s="14"/>
    </row>
    <row r="265" spans="1:7" s="5" customFormat="1" ht="15">
      <c r="A265" s="11"/>
      <c r="B265" s="12"/>
      <c r="C265" s="12"/>
      <c r="D265" s="12"/>
      <c r="E265" s="14"/>
      <c r="F265" s="14"/>
      <c r="G265" s="14"/>
    </row>
    <row r="266" spans="1:7" s="5" customFormat="1" ht="15">
      <c r="A266" s="11"/>
      <c r="B266" s="12"/>
      <c r="C266" s="12"/>
      <c r="D266" s="12"/>
      <c r="E266" s="14"/>
      <c r="F266" s="14"/>
      <c r="G266" s="14"/>
    </row>
    <row r="267" spans="1:7" s="5" customFormat="1" ht="15">
      <c r="A267" s="11"/>
      <c r="B267" s="12"/>
      <c r="C267" s="12"/>
      <c r="D267" s="12"/>
      <c r="E267" s="14"/>
      <c r="F267" s="14"/>
      <c r="G267" s="14"/>
    </row>
    <row r="268" spans="1:7" s="5" customFormat="1" ht="15">
      <c r="A268" s="11"/>
      <c r="B268" s="12"/>
      <c r="C268" s="12"/>
      <c r="D268" s="12"/>
      <c r="E268" s="14"/>
      <c r="F268" s="14"/>
      <c r="G268" s="14"/>
    </row>
    <row r="269" spans="1:7" s="5" customFormat="1" ht="15">
      <c r="A269" s="11"/>
      <c r="B269" s="12"/>
      <c r="C269" s="12"/>
      <c r="D269" s="12"/>
      <c r="E269" s="14"/>
      <c r="F269" s="14"/>
      <c r="G269" s="14"/>
    </row>
    <row r="270" spans="1:7" s="5" customFormat="1" ht="15">
      <c r="A270" s="11"/>
      <c r="B270" s="12"/>
      <c r="C270" s="12"/>
      <c r="D270" s="12"/>
      <c r="E270" s="14"/>
      <c r="F270" s="14"/>
      <c r="G270" s="14"/>
    </row>
    <row r="271" spans="1:7" s="5" customFormat="1" ht="15">
      <c r="A271" s="11"/>
      <c r="B271" s="12"/>
      <c r="C271" s="12"/>
      <c r="D271" s="12"/>
      <c r="E271" s="14"/>
      <c r="F271" s="14"/>
      <c r="G271" s="14"/>
    </row>
    <row r="272" spans="1:7" s="5" customFormat="1" ht="15">
      <c r="A272" s="11"/>
      <c r="B272" s="12"/>
      <c r="C272" s="12"/>
      <c r="D272" s="12"/>
      <c r="E272" s="14"/>
      <c r="F272" s="14"/>
      <c r="G272" s="14"/>
    </row>
    <row r="273" spans="1:7" s="5" customFormat="1" ht="15">
      <c r="A273" s="11"/>
      <c r="B273" s="12"/>
      <c r="C273" s="12"/>
      <c r="D273" s="12"/>
      <c r="E273" s="14"/>
      <c r="F273" s="14"/>
      <c r="G273" s="14"/>
    </row>
    <row r="274" spans="1:7" s="5" customFormat="1" ht="15">
      <c r="A274" s="11"/>
      <c r="B274" s="12"/>
      <c r="C274" s="12"/>
      <c r="D274" s="12"/>
      <c r="E274" s="14"/>
      <c r="F274" s="14"/>
      <c r="G274" s="14"/>
    </row>
    <row r="275" spans="1:7" s="5" customFormat="1" ht="15">
      <c r="A275" s="11"/>
      <c r="B275" s="12"/>
      <c r="C275" s="12"/>
      <c r="D275" s="12"/>
      <c r="E275" s="14"/>
      <c r="F275" s="14"/>
      <c r="G275" s="14"/>
    </row>
    <row r="276" spans="1:7" s="5" customFormat="1" ht="15">
      <c r="A276" s="11"/>
      <c r="B276" s="12"/>
      <c r="C276" s="12"/>
      <c r="D276" s="12"/>
      <c r="E276" s="14"/>
      <c r="F276" s="14"/>
      <c r="G276" s="14"/>
    </row>
    <row r="277" spans="1:7" s="5" customFormat="1" ht="15">
      <c r="A277" s="11"/>
      <c r="B277" s="12"/>
      <c r="C277" s="12"/>
      <c r="D277" s="12"/>
      <c r="E277" s="14"/>
      <c r="F277" s="14"/>
      <c r="G277" s="14"/>
    </row>
    <row r="278" spans="1:7" s="5" customFormat="1" ht="15">
      <c r="A278" s="11"/>
      <c r="B278" s="12"/>
      <c r="C278" s="12"/>
      <c r="D278" s="12"/>
      <c r="E278" s="14"/>
      <c r="F278" s="14"/>
      <c r="G278" s="14"/>
    </row>
    <row r="279" spans="1:7" s="5" customFormat="1" ht="15">
      <c r="A279" s="11"/>
      <c r="B279" s="12"/>
      <c r="C279" s="12"/>
      <c r="D279" s="12"/>
      <c r="E279" s="14"/>
      <c r="F279" s="14"/>
      <c r="G279" s="14"/>
    </row>
    <row r="280" spans="1:7" s="5" customFormat="1" ht="15">
      <c r="A280" s="11"/>
      <c r="B280" s="12"/>
      <c r="C280" s="12"/>
      <c r="D280" s="12"/>
      <c r="E280" s="14"/>
      <c r="F280" s="14"/>
      <c r="G280" s="14"/>
    </row>
    <row r="281" spans="1:7" s="5" customFormat="1" ht="15">
      <c r="A281" s="11"/>
      <c r="B281" s="12"/>
      <c r="C281" s="12"/>
      <c r="D281" s="12"/>
      <c r="E281" s="14"/>
      <c r="F281" s="14"/>
      <c r="G281" s="14"/>
    </row>
    <row r="282" spans="1:7" s="5" customFormat="1" ht="15">
      <c r="A282" s="11"/>
      <c r="B282" s="12"/>
      <c r="C282" s="12"/>
      <c r="D282" s="12"/>
      <c r="E282" s="14"/>
      <c r="F282" s="14"/>
      <c r="G282" s="14"/>
    </row>
    <row r="283" spans="1:7" s="5" customFormat="1" ht="15">
      <c r="A283" s="11"/>
      <c r="B283" s="12"/>
      <c r="C283" s="12"/>
      <c r="D283" s="12"/>
      <c r="E283" s="14"/>
      <c r="F283" s="14"/>
      <c r="G283" s="14"/>
    </row>
    <row r="284" spans="1:7" s="5" customFormat="1" ht="15">
      <c r="A284" s="11"/>
      <c r="B284" s="12"/>
      <c r="C284" s="12"/>
      <c r="D284" s="12"/>
      <c r="E284" s="14"/>
      <c r="F284" s="14"/>
      <c r="G284" s="14"/>
    </row>
    <row r="285" spans="1:7" s="5" customFormat="1" ht="15">
      <c r="A285" s="11"/>
      <c r="B285" s="12"/>
      <c r="C285" s="12"/>
      <c r="D285" s="12"/>
      <c r="E285" s="14"/>
      <c r="F285" s="14"/>
      <c r="G285" s="14"/>
    </row>
    <row r="286" spans="1:7" s="5" customFormat="1" ht="15">
      <c r="A286" s="11"/>
      <c r="B286" s="12"/>
      <c r="C286" s="12"/>
      <c r="D286" s="12"/>
      <c r="E286" s="14"/>
      <c r="F286" s="14"/>
      <c r="G286" s="14"/>
    </row>
    <row r="287" spans="1:7" s="5" customFormat="1" ht="15">
      <c r="A287" s="11"/>
      <c r="B287" s="12"/>
      <c r="C287" s="12"/>
      <c r="D287" s="12"/>
      <c r="E287" s="14"/>
      <c r="F287" s="14"/>
      <c r="G287" s="14"/>
    </row>
    <row r="288" spans="1:7" s="5" customFormat="1" ht="15">
      <c r="A288" s="11"/>
      <c r="B288" s="12"/>
      <c r="C288" s="12"/>
      <c r="D288" s="12"/>
      <c r="E288" s="14"/>
      <c r="F288" s="14"/>
      <c r="G288" s="14"/>
    </row>
    <row r="289" spans="1:7" s="5" customFormat="1" ht="15">
      <c r="A289" s="11"/>
      <c r="B289" s="12"/>
      <c r="C289" s="12"/>
      <c r="D289" s="12"/>
      <c r="E289" s="14"/>
      <c r="F289" s="14"/>
      <c r="G289" s="14"/>
    </row>
    <row r="290" spans="1:7" s="5" customFormat="1" ht="15">
      <c r="A290" s="11"/>
      <c r="B290" s="12"/>
      <c r="C290" s="12"/>
      <c r="D290" s="12"/>
      <c r="E290" s="14"/>
      <c r="F290" s="14"/>
      <c r="G290" s="14"/>
    </row>
    <row r="291" spans="1:7" s="5" customFormat="1" ht="15">
      <c r="A291" s="11"/>
      <c r="B291" s="12"/>
      <c r="C291" s="12"/>
      <c r="D291" s="12"/>
      <c r="E291" s="14"/>
      <c r="F291" s="14"/>
      <c r="G291" s="14"/>
    </row>
    <row r="292" spans="1:7" s="5" customFormat="1" ht="15">
      <c r="A292" s="11"/>
      <c r="B292" s="12"/>
      <c r="C292" s="12"/>
      <c r="D292" s="12"/>
      <c r="E292" s="14"/>
      <c r="F292" s="14"/>
      <c r="G292" s="14"/>
    </row>
    <row r="293" spans="1:7" s="5" customFormat="1" ht="15">
      <c r="A293" s="11"/>
      <c r="B293" s="12"/>
      <c r="C293" s="12"/>
      <c r="D293" s="12"/>
      <c r="E293" s="14"/>
      <c r="F293" s="14"/>
      <c r="G293" s="14"/>
    </row>
    <row r="294" spans="1:7" s="5" customFormat="1" ht="15">
      <c r="A294" s="11"/>
      <c r="B294" s="12"/>
      <c r="C294" s="12"/>
      <c r="D294" s="12"/>
      <c r="E294" s="14"/>
      <c r="F294" s="14"/>
      <c r="G294" s="14"/>
    </row>
    <row r="295" spans="1:7" s="5" customFormat="1" ht="15">
      <c r="A295" s="11"/>
      <c r="B295" s="12"/>
      <c r="C295" s="12"/>
      <c r="D295" s="12"/>
      <c r="E295" s="14"/>
      <c r="F295" s="14"/>
      <c r="G295" s="14"/>
    </row>
    <row r="296" spans="1:7" s="5" customFormat="1" ht="15">
      <c r="A296" s="11"/>
      <c r="B296" s="12"/>
      <c r="C296" s="12"/>
      <c r="D296" s="12"/>
      <c r="E296" s="14"/>
      <c r="F296" s="14"/>
      <c r="G296" s="14"/>
    </row>
    <row r="297" spans="1:7" s="5" customFormat="1" ht="15">
      <c r="A297" s="11"/>
      <c r="B297" s="12"/>
      <c r="C297" s="12"/>
      <c r="D297" s="12"/>
      <c r="E297" s="14"/>
      <c r="F297" s="14"/>
      <c r="G297" s="14"/>
    </row>
    <row r="298" spans="1:7" s="5" customFormat="1" ht="15">
      <c r="A298" s="11"/>
      <c r="B298" s="12"/>
      <c r="C298" s="12"/>
      <c r="D298" s="12"/>
      <c r="E298" s="14"/>
      <c r="F298" s="14"/>
      <c r="G298" s="14"/>
    </row>
    <row r="299" spans="1:7" s="7" customFormat="1" ht="15">
      <c r="A299" s="11"/>
      <c r="B299" s="12"/>
      <c r="C299" s="12"/>
      <c r="D299" s="12"/>
      <c r="E299" s="14"/>
      <c r="F299" s="14"/>
      <c r="G299" s="14"/>
    </row>
    <row r="300" spans="1:7" s="7" customFormat="1" ht="15">
      <c r="A300" s="11"/>
      <c r="B300" s="12"/>
      <c r="C300" s="12"/>
      <c r="D300" s="12"/>
      <c r="E300" s="14"/>
      <c r="F300" s="14"/>
      <c r="G300" s="14"/>
    </row>
    <row r="301" spans="1:7" s="7" customFormat="1" ht="15">
      <c r="A301" s="11"/>
      <c r="B301" s="12"/>
      <c r="C301" s="12"/>
      <c r="D301" s="12"/>
      <c r="E301" s="14"/>
      <c r="F301" s="14"/>
      <c r="G301" s="14"/>
    </row>
    <row r="302" spans="1:7" s="7" customFormat="1" ht="15">
      <c r="A302" s="11"/>
      <c r="B302" s="12"/>
      <c r="C302" s="12"/>
      <c r="D302" s="12"/>
      <c r="E302" s="14"/>
      <c r="F302" s="14"/>
      <c r="G302" s="14"/>
    </row>
    <row r="303" spans="1:7" s="7" customFormat="1" ht="15">
      <c r="A303" s="11"/>
      <c r="B303" s="12"/>
      <c r="C303" s="12"/>
      <c r="D303" s="12"/>
      <c r="E303" s="14"/>
      <c r="F303" s="14"/>
      <c r="G303" s="14"/>
    </row>
    <row r="304" spans="1:7" s="7" customFormat="1" ht="15">
      <c r="A304" s="11"/>
      <c r="B304" s="12"/>
      <c r="C304" s="12"/>
      <c r="D304" s="12"/>
      <c r="E304" s="14"/>
      <c r="F304" s="14"/>
      <c r="G304" s="14"/>
    </row>
    <row r="305" spans="1:7" s="7" customFormat="1" ht="15">
      <c r="A305" s="11"/>
      <c r="B305" s="12"/>
      <c r="C305" s="12"/>
      <c r="D305" s="12"/>
      <c r="E305" s="14"/>
      <c r="F305" s="14"/>
      <c r="G305" s="14"/>
    </row>
    <row r="306" spans="1:7" s="7" customFormat="1" ht="15">
      <c r="A306" s="11"/>
      <c r="B306" s="12"/>
      <c r="C306" s="12"/>
      <c r="D306" s="12"/>
      <c r="E306" s="14"/>
      <c r="F306" s="14"/>
      <c r="G306" s="14"/>
    </row>
    <row r="307" spans="1:7" s="7" customFormat="1" ht="15">
      <c r="A307" s="11"/>
      <c r="B307" s="12"/>
      <c r="C307" s="12"/>
      <c r="D307" s="12"/>
      <c r="E307" s="14"/>
      <c r="F307" s="14"/>
      <c r="G307" s="14"/>
    </row>
    <row r="308" spans="1:7" s="7" customFormat="1" ht="15">
      <c r="A308" s="11"/>
      <c r="B308" s="12"/>
      <c r="C308" s="12"/>
      <c r="D308" s="12"/>
      <c r="E308" s="14"/>
      <c r="F308" s="14"/>
      <c r="G308" s="14"/>
    </row>
    <row r="309" spans="1:7" s="7" customFormat="1" ht="15">
      <c r="A309" s="11"/>
      <c r="B309" s="12"/>
      <c r="C309" s="12"/>
      <c r="D309" s="12"/>
      <c r="E309" s="14"/>
      <c r="F309" s="14"/>
      <c r="G309" s="14"/>
    </row>
    <row r="310" spans="1:7" s="7" customFormat="1" ht="15">
      <c r="A310" s="11"/>
      <c r="B310" s="12"/>
      <c r="C310" s="12"/>
      <c r="D310" s="12"/>
      <c r="E310" s="14"/>
      <c r="F310" s="14"/>
      <c r="G310" s="14"/>
    </row>
    <row r="311" spans="1:7" s="7" customFormat="1" ht="15">
      <c r="A311" s="11"/>
      <c r="B311" s="12"/>
      <c r="C311" s="12"/>
      <c r="D311" s="12"/>
      <c r="E311" s="14"/>
      <c r="F311" s="14"/>
      <c r="G311" s="14"/>
    </row>
    <row r="312" spans="1:7" s="7" customFormat="1" ht="15">
      <c r="A312" s="11"/>
      <c r="B312" s="12"/>
      <c r="C312" s="12"/>
      <c r="D312" s="12"/>
      <c r="E312" s="14"/>
      <c r="F312" s="14"/>
      <c r="G312" s="14"/>
    </row>
    <row r="313" spans="1:7" s="7" customFormat="1" ht="15">
      <c r="A313" s="11"/>
      <c r="B313" s="12"/>
      <c r="C313" s="12"/>
      <c r="D313" s="12"/>
      <c r="E313" s="14"/>
      <c r="F313" s="14"/>
      <c r="G313" s="14"/>
    </row>
    <row r="314" spans="1:7" s="7" customFormat="1" ht="15">
      <c r="A314" s="11"/>
      <c r="B314" s="12"/>
      <c r="C314" s="12"/>
      <c r="D314" s="12"/>
      <c r="E314" s="14"/>
      <c r="F314" s="14"/>
      <c r="G314" s="14"/>
    </row>
    <row r="315" spans="1:7" s="7" customFormat="1" ht="15">
      <c r="A315" s="11"/>
      <c r="B315" s="12"/>
      <c r="C315" s="12"/>
      <c r="D315" s="12"/>
      <c r="E315" s="14"/>
      <c r="F315" s="14"/>
      <c r="G315" s="14"/>
    </row>
    <row r="316" spans="1:7" s="7" customFormat="1" ht="15">
      <c r="A316" s="11"/>
      <c r="B316" s="12"/>
      <c r="C316" s="12"/>
      <c r="D316" s="12"/>
      <c r="E316" s="14"/>
      <c r="F316" s="14"/>
      <c r="G316" s="14"/>
    </row>
    <row r="317" spans="1:7" s="7" customFormat="1" ht="15">
      <c r="A317" s="11"/>
      <c r="B317" s="12"/>
      <c r="C317" s="12"/>
      <c r="D317" s="12"/>
      <c r="E317" s="14"/>
      <c r="F317" s="14"/>
      <c r="G317" s="14"/>
    </row>
    <row r="318" spans="1:7" s="7" customFormat="1" ht="15">
      <c r="A318" s="11"/>
      <c r="B318" s="12"/>
      <c r="C318" s="12"/>
      <c r="D318" s="12"/>
      <c r="E318" s="14"/>
      <c r="F318" s="14"/>
      <c r="G318" s="14"/>
    </row>
    <row r="319" spans="1:7" ht="15.75">
      <c r="A319" s="11"/>
      <c r="B319" s="12"/>
      <c r="C319" s="12"/>
      <c r="D319" s="12"/>
      <c r="E319" s="14"/>
      <c r="F319" s="14"/>
      <c r="G319" s="14"/>
    </row>
    <row r="320" spans="1:7" ht="15.75">
      <c r="A320" s="11"/>
      <c r="B320" s="9"/>
      <c r="C320" s="9"/>
      <c r="D320" s="12"/>
      <c r="E320" s="14"/>
      <c r="F320" s="14"/>
      <c r="G320" s="14"/>
    </row>
    <row r="321" spans="1:7" ht="15.75">
      <c r="A321" s="8"/>
      <c r="B321" s="9"/>
      <c r="C321" s="9"/>
      <c r="D321" s="12"/>
      <c r="E321" s="14"/>
      <c r="F321" s="14"/>
      <c r="G321" s="14"/>
    </row>
    <row r="322" spans="1:7" ht="15.75">
      <c r="A322" s="8"/>
      <c r="B322" s="9"/>
      <c r="C322" s="9"/>
      <c r="D322" s="12"/>
      <c r="E322" s="14"/>
      <c r="F322" s="14"/>
      <c r="G322" s="14"/>
    </row>
    <row r="323" spans="1:7" ht="15.75">
      <c r="A323" s="8"/>
      <c r="B323" s="9"/>
      <c r="C323" s="9"/>
      <c r="D323" s="12"/>
      <c r="E323" s="14"/>
      <c r="F323" s="14"/>
      <c r="G323" s="14"/>
    </row>
    <row r="324" spans="1:7" ht="15.75">
      <c r="A324" s="8"/>
      <c r="B324" s="9"/>
      <c r="C324" s="9"/>
      <c r="D324" s="12"/>
      <c r="E324" s="14"/>
      <c r="F324" s="14"/>
      <c r="G324" s="14"/>
    </row>
    <row r="325" spans="1:7" ht="15.75">
      <c r="A325" s="8"/>
      <c r="B325" s="9"/>
      <c r="C325" s="9"/>
      <c r="D325" s="12"/>
      <c r="E325" s="14"/>
      <c r="F325" s="14"/>
      <c r="G325" s="14"/>
    </row>
    <row r="326" spans="1:7" ht="15.75">
      <c r="A326" s="8"/>
      <c r="B326" s="9"/>
      <c r="C326" s="9"/>
      <c r="D326" s="12"/>
      <c r="E326" s="14"/>
      <c r="F326" s="14"/>
      <c r="G326" s="14"/>
    </row>
    <row r="327" spans="1:7" ht="15.75">
      <c r="A327" s="8"/>
      <c r="B327" s="9"/>
      <c r="C327" s="9"/>
      <c r="D327" s="12"/>
      <c r="E327" s="14"/>
      <c r="F327" s="14"/>
      <c r="G327" s="14"/>
    </row>
    <row r="328" spans="1:7" ht="15.75">
      <c r="A328" s="8"/>
      <c r="B328" s="9"/>
      <c r="C328" s="9"/>
      <c r="D328" s="12"/>
      <c r="E328" s="14"/>
      <c r="F328" s="14"/>
      <c r="G328" s="14"/>
    </row>
    <row r="329" spans="1:7" ht="15.75">
      <c r="A329" s="8"/>
      <c r="B329" s="9"/>
      <c r="C329" s="9"/>
      <c r="D329" s="12"/>
      <c r="E329" s="14"/>
      <c r="F329" s="14"/>
      <c r="G329" s="14"/>
    </row>
    <row r="330" spans="1:7" ht="15.75">
      <c r="A330" s="8"/>
      <c r="B330" s="9"/>
      <c r="C330" s="9"/>
      <c r="D330" s="12"/>
      <c r="E330" s="14"/>
      <c r="F330" s="14"/>
      <c r="G330" s="14"/>
    </row>
    <row r="331" spans="1:7" ht="15.75">
      <c r="A331" s="8"/>
      <c r="B331" s="9"/>
      <c r="C331" s="9"/>
      <c r="D331" s="12"/>
      <c r="E331" s="14"/>
      <c r="F331" s="14"/>
      <c r="G331" s="14"/>
    </row>
    <row r="332" spans="1:7" ht="15.75">
      <c r="A332" s="8"/>
      <c r="B332" s="9"/>
      <c r="C332" s="9"/>
      <c r="D332" s="12"/>
      <c r="E332" s="14"/>
      <c r="F332" s="14"/>
      <c r="G332" s="14"/>
    </row>
    <row r="333" spans="1:7" ht="15.75">
      <c r="A333" s="8"/>
      <c r="B333" s="9"/>
      <c r="C333" s="9"/>
      <c r="D333" s="12"/>
      <c r="E333" s="14"/>
      <c r="F333" s="14"/>
      <c r="G333" s="14"/>
    </row>
    <row r="334" spans="1:7" ht="15.75">
      <c r="A334" s="8"/>
      <c r="B334" s="9"/>
      <c r="C334" s="9"/>
      <c r="D334" s="12"/>
      <c r="E334" s="14"/>
      <c r="F334" s="14"/>
      <c r="G334" s="14"/>
    </row>
    <row r="335" spans="1:7" ht="15.75">
      <c r="A335" s="8"/>
      <c r="B335" s="9"/>
      <c r="C335" s="9"/>
      <c r="D335" s="12"/>
      <c r="E335" s="14"/>
      <c r="F335" s="14"/>
      <c r="G335" s="14"/>
    </row>
    <row r="336" spans="1:7" ht="15.75">
      <c r="A336" s="8"/>
      <c r="B336" s="9"/>
      <c r="C336" s="9"/>
      <c r="D336" s="12"/>
      <c r="E336" s="14"/>
      <c r="F336" s="14"/>
      <c r="G336" s="14"/>
    </row>
    <row r="337" spans="1:7" ht="15.75">
      <c r="A337" s="8"/>
      <c r="B337" s="9"/>
      <c r="C337" s="9"/>
      <c r="D337" s="12"/>
      <c r="E337" s="14"/>
      <c r="F337" s="14"/>
      <c r="G337" s="14"/>
    </row>
    <row r="338" spans="1:7" ht="15.75">
      <c r="A338" s="8"/>
      <c r="B338" s="9"/>
      <c r="C338" s="9"/>
      <c r="D338" s="12"/>
      <c r="E338" s="14"/>
      <c r="F338" s="14"/>
      <c r="G338" s="14"/>
    </row>
    <row r="339" spans="1:7" ht="15.75">
      <c r="A339" s="8"/>
      <c r="B339" s="9"/>
      <c r="C339" s="9"/>
      <c r="D339" s="12"/>
      <c r="E339" s="14"/>
      <c r="F339" s="14"/>
      <c r="G339" s="14"/>
    </row>
    <row r="340" ht="15.75">
      <c r="A340" s="8"/>
    </row>
  </sheetData>
  <sheetProtection/>
  <autoFilter ref="A17:E220"/>
  <mergeCells count="10">
    <mergeCell ref="A19:D19"/>
    <mergeCell ref="A18:D18"/>
    <mergeCell ref="A20:D20"/>
    <mergeCell ref="A12:E12"/>
    <mergeCell ref="A13:E13"/>
    <mergeCell ref="A15:A16"/>
    <mergeCell ref="B15:B16"/>
    <mergeCell ref="C15:C16"/>
    <mergeCell ref="D15:D16"/>
    <mergeCell ref="E15:G15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2020-03-26T06:56:37Z</cp:lastPrinted>
  <dcterms:created xsi:type="dcterms:W3CDTF">2002-03-11T10:22:12Z</dcterms:created>
  <dcterms:modified xsi:type="dcterms:W3CDTF">2020-04-20T08:31:09Z</dcterms:modified>
  <cp:category/>
  <cp:version/>
  <cp:contentType/>
  <cp:contentStatus/>
</cp:coreProperties>
</file>