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8835" activeTab="0"/>
  </bookViews>
  <sheets>
    <sheet name="1-й год" sheetId="1" r:id="rId1"/>
  </sheets>
  <definedNames>
    <definedName name="_xlnm._FilterDatabase" localSheetId="0" hidden="1">'1-й год'!$A$22:$F$255</definedName>
    <definedName name="_xlnm.Print_Titles" localSheetId="0">'1-й год'!$22:$22</definedName>
  </definedNames>
  <calcPr fullCalcOnLoad="1"/>
</workbook>
</file>

<file path=xl/sharedStrings.xml><?xml version="1.0" encoding="utf-8"?>
<sst xmlns="http://schemas.openxmlformats.org/spreadsheetml/2006/main" count="890" uniqueCount="295">
  <si>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</si>
  <si>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</si>
  <si>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</si>
  <si>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</si>
  <si>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</si>
  <si>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</si>
  <si>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</si>
  <si>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</si>
  <si>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</si>
  <si>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</si>
  <si>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</si>
  <si>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</si>
  <si>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Другие общегосударственные вопросы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</si>
  <si>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</si>
  <si>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</si>
  <si>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</si>
  <si>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</si>
  <si>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</si>
  <si>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</si>
  <si>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</si>
  <si>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</si>
  <si>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</si>
  <si>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Иные межбюджетные трансферты</t>
  </si>
  <si>
    <t>540</t>
  </si>
  <si>
    <t>Дорожное хозяйство (дорожные фонды)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</si>
  <si>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</si>
  <si>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</si>
  <si>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</si>
  <si>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</si>
  <si>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</si>
  <si>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</si>
  <si>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</si>
  <si>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</si>
  <si>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</si>
  <si>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</si>
  <si>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</si>
  <si>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</si>
  <si>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Итого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</si>
  <si>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</si>
  <si>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</si>
  <si>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</si>
  <si>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</si>
  <si>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</si>
  <si>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</si>
  <si>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</si>
  <si>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</si>
  <si>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</si>
  <si>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</si>
  <si>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</si>
  <si>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</si>
  <si>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</si>
  <si>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</si>
  <si>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</si>
  <si>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</si>
  <si>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</si>
  <si>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</si>
  <si>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</si>
  <si>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</si>
  <si>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</si>
  <si>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</si>
  <si>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</si>
  <si>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</si>
  <si>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</si>
  <si>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</si>
  <si>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</si>
  <si>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</si>
  <si>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</si>
  <si>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</si>
  <si>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</si>
  <si>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</si>
  <si>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</si>
  <si>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</si>
  <si>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</si>
  <si>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</si>
  <si>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</si>
  <si>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</si>
  <si>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</si>
  <si>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</si>
  <si>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</si>
  <si>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</si>
  <si>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</si>
  <si>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</si>
  <si>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</si>
  <si>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</si>
  <si>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</si>
  <si>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</si>
  <si>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</si>
  <si>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2016-2020гг"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</si>
  <si>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</si>
  <si>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</si>
  <si>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</si>
  <si>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</si>
  <si>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</si>
  <si>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</si>
  <si>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</si>
  <si>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</si>
  <si>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</si>
  <si>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</si>
  <si>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</si>
  <si>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</si>
  <si>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</si>
  <si>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</si>
  <si>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</si>
  <si>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</si>
  <si>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</si>
  <si>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</si>
  <si>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</si>
  <si>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</si>
  <si>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</si>
  <si>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</si>
  <si>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68 9 01 10110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</si>
  <si>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</si>
  <si>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</si>
  <si>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</si>
  <si>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</si>
  <si>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</si>
  <si>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</si>
  <si>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</si>
  <si>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</si>
  <si>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</si>
  <si>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</si>
  <si>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</si>
  <si>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</si>
  <si>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</si>
  <si>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</si>
  <si>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</si>
  <si>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</si>
  <si>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</si>
  <si>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</si>
  <si>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</si>
  <si>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</si>
  <si>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</si>
  <si>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</si>
  <si>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</si>
  <si>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</si>
  <si>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</si>
  <si>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</si>
  <si>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</si>
  <si>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</si>
  <si>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Уплата прочих налогов, сборов и иных платежей 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</si>
  <si>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</si>
  <si>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</si>
  <si>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</si>
  <si>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</si>
  <si>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</si>
  <si>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</si>
  <si>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</si>
  <si>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</si>
  <si>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</si>
  <si>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</si>
  <si>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</si>
  <si>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</si>
  <si>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</si>
  <si>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</si>
  <si>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</si>
  <si>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</si>
  <si>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</si>
  <si>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</si>
  <si>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</si>
  <si>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</si>
  <si>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</si>
  <si>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</si>
  <si>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</si>
  <si>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</si>
  <si>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Администрация муниципального образования Колчановское сельское поселение</t>
  </si>
  <si>
    <t>Рз,П</t>
  </si>
  <si>
    <t>0100</t>
  </si>
  <si>
    <t>0103</t>
  </si>
  <si>
    <t>Главный распорядитель, распорядитель средств</t>
  </si>
  <si>
    <t>0104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</si>
  <si>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</si>
  <si>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</si>
  <si>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</si>
  <si>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</si>
  <si>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</si>
  <si>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</si>
  <si>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</si>
  <si>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</si>
  <si>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</si>
  <si>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</si>
  <si>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</si>
  <si>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</si>
  <si>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</si>
  <si>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</si>
  <si>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</si>
  <si>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</si>
  <si>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Приложение №6</t>
  </si>
  <si>
    <t>68 9 01 10180</t>
  </si>
  <si>
    <t>Мероприятия по уплате взносов на капитальный ремонт МКД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</si>
  <si>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</si>
  <si>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</si>
  <si>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</si>
  <si>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</si>
  <si>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</si>
  <si>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</si>
  <si>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На проектирование, строительство и реконструкцию объектов</t>
  </si>
  <si>
    <t>02 1 01 S0660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</si>
  <si>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</si>
  <si>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</si>
  <si>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</si>
  <si>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>410</t>
  </si>
  <si>
    <t>Бюджетные инвестиции</t>
  </si>
  <si>
    <t xml:space="preserve">Мероприятия в области коммунального хозяйства </t>
  </si>
  <si>
    <t>02 1 01 10020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</si>
  <si>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2018-2019 гг"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</si>
  <si>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</si>
  <si>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</si>
  <si>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Ведомственная структура  расходов бюджета муниципального образования Колчановское сельское поселение  на 2019 год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</si>
  <si>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</si>
  <si>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</si>
  <si>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68 9 01 10010</t>
  </si>
  <si>
    <t>0107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</si>
  <si>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</si>
  <si>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</si>
  <si>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>10 4 00 00000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</si>
  <si>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</si>
  <si>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Мероприятия по обеспечению  безопасности на водных объектах</t>
  </si>
  <si>
    <t>10 4 01 10200</t>
  </si>
  <si>
    <t>10 4 01 00000</t>
  </si>
  <si>
    <t>Обеспечение пожарной безопасноти</t>
  </si>
  <si>
    <t>Мероприятия по обеспечению пожарной безопасности</t>
  </si>
  <si>
    <t>10 1 01 10140</t>
  </si>
  <si>
    <t>0310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</si>
  <si>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</si>
  <si>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2019 г"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</si>
  <si>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2019 гг"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</si>
  <si>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2018г - 2019гг"</t>
  </si>
  <si>
    <t>18 0 00 00000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</si>
  <si>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</si>
  <si>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18 1 00 00000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</si>
  <si>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</si>
  <si>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</si>
  <si>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>18 1 01 10060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</si>
  <si>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</si>
  <si>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</si>
  <si>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от  14 декабря 2018года №37</t>
  </si>
  <si>
    <t>14 1 01 S0360</t>
  </si>
  <si>
    <t xml:space="preserve">На обеспечение выплат стимулирующего характера работникам муниципальных учреждений культуры Ленинградской области
</t>
  </si>
  <si>
    <t>04 1 01 S0140</t>
  </si>
  <si>
    <t>на капитальный ремонт и ремонт автомобильных дорог общего пользования местного значения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</si>
  <si>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</si>
  <si>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</si>
  <si>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 31 января 2019 года №5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</si>
  <si>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</si>
  <si>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</si>
  <si>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</si>
  <si>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</si>
  <si>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</si>
  <si>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</si>
  <si>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</si>
  <si>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</si>
  <si>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</si>
  <si>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</si>
  <si>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</si>
  <si>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28 февраля 2019 года №8</t>
  </si>
  <si>
    <t>0804</t>
  </si>
  <si>
    <t>Другие вопросы в области культуры, кинематографии</t>
  </si>
  <si>
    <t>10 1 01 60110</t>
  </si>
  <si>
    <t>на подготовку и выполнение тушения лесных и торфяных пожаров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</si>
  <si>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</si>
  <si>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68 9 01 10150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</si>
  <si>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</si>
  <si>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67 3 01 70070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</si>
  <si>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</si>
  <si>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</si>
  <si>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</si>
  <si>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</si>
  <si>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от  04 июня 2019 года №17</t>
  </si>
  <si>
    <t>880</t>
  </si>
  <si>
    <t>Специальные расходы</t>
  </si>
  <si>
    <t>от 26 июня 2019 года №20</t>
  </si>
  <si>
    <t>67 3 01 60300</t>
  </si>
  <si>
    <t>от  17 июля 2019 года №23</t>
  </si>
  <si>
    <t>от 10 апреля 2019 года №13</t>
  </si>
  <si>
    <t>02 1 01 S0160</t>
  </si>
  <si>
    <t>на реализацию мероприятий по обеспечению устойчивого функционирования объектов теплоснабжения</t>
  </si>
  <si>
    <t>68 9 01 10060</t>
  </si>
  <si>
    <t>830</t>
  </si>
  <si>
    <t>Исполнение судебных актов</t>
  </si>
  <si>
    <t>от 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</si>
  <si>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</si>
  <si>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</si>
  <si>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14 1 01 60390</t>
  </si>
  <si>
    <t>на проведение ремонтных работ учреждений культуры поселений Волховского муниципального района Ленинградской области</t>
  </si>
  <si>
    <t>от   05 сентября 2019 года №29</t>
  </si>
  <si>
    <t>от  15 октября 2019 года №30</t>
  </si>
  <si>
    <t>на выполнени неотложных работ по замене котла</t>
  </si>
  <si>
    <t>от   13 ноября 2019 года №31</t>
  </si>
  <si>
    <t>02 1 01 72120</t>
  </si>
  <si>
    <t>на обеспечение устойчивого функционирования объектов теплоснабжения на территории Волховского муниципального района</t>
  </si>
  <si>
    <t>расходы за счет резервного фонда админситрации Волховского муниципального района</t>
  </si>
  <si>
    <t>68 9 01 60660</t>
  </si>
  <si>
    <t>02 1 01 60430</t>
  </si>
  <si>
    <t>02 1 01 F0430</t>
  </si>
  <si>
    <t>от 04   декабря 2019 года №20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</si>
</sst>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173" fontId="3" fillId="0" borderId="10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justify" vertical="center" wrapText="1"/>
      <protection/>
    </xf>
    <xf numFmtId="49" fontId="4" fillId="0" borderId="10" xfId="53" applyNumberFormat="1" applyFont="1" applyBorder="1" applyAlignment="1">
      <alignment horizontal="center" vertical="top" wrapText="1"/>
      <protection/>
    </xf>
    <xf numFmtId="173" fontId="4" fillId="0" borderId="10" xfId="53" applyNumberFormat="1" applyFont="1" applyBorder="1" applyAlignment="1">
      <alignment horizontal="center" vertical="top"/>
      <protection/>
    </xf>
    <xf numFmtId="172" fontId="4" fillId="0" borderId="10" xfId="53" applyNumberFormat="1" applyFont="1" applyBorder="1" applyAlignment="1">
      <alignment horizontal="justify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53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top"/>
      <protection/>
    </xf>
    <xf numFmtId="173" fontId="7" fillId="0" borderId="10" xfId="53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0" xfId="53" applyNumberFormat="1" applyFont="1" applyBorder="1" applyAlignment="1">
      <alignment horizontal="justify" vertical="center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10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9" fillId="0" borderId="13" xfId="53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showGridLines="0" tabSelected="1" zoomScale="85" zoomScaleNormal="85" zoomScalePageLayoutView="0" workbookViewId="0" topLeftCell="A1">
      <selection activeCell="A19" sqref="A19:F19"/>
    </sheetView>
  </sheetViews>
  <sheetFormatPr defaultColWidth="8.8515625" defaultRowHeight="15"/>
  <cols>
    <col min="1" max="1" width="58.421875" style="0" customWidth="1"/>
    <col min="2" max="2" width="15.421875" style="1" customWidth="1"/>
    <col min="3" max="3" width="8.7109375" style="1" customWidth="1"/>
    <col min="4" max="4" width="12.8515625" style="1" customWidth="1"/>
    <col min="5" max="5" width="8.7109375" style="1" customWidth="1"/>
    <col min="6" max="6" width="15.57421875" style="1" customWidth="1"/>
  </cols>
  <sheetData>
    <row r="1" spans="1:4" s="18" customFormat="1" ht="12.75">
      <c r="A1" s="15"/>
      <c r="B1" s="16"/>
      <c r="C1" s="16"/>
      <c r="D1" s="37" t="s">
        <v>186</v>
      </c>
    </row>
    <row r="2" spans="1:5" s="18" customFormat="1" ht="12.75">
      <c r="A2" s="15"/>
      <c r="B2" s="16"/>
      <c r="C2" s="16"/>
      <c r="D2" s="37" t="s">
        <v>28</v>
      </c>
      <c r="E2" s="17"/>
    </row>
    <row r="3" spans="1:5" s="18" customFormat="1" ht="12.75">
      <c r="A3" s="15"/>
      <c r="B3" s="16"/>
      <c r="C3" s="16"/>
      <c r="D3" s="37" t="s">
        <v>29</v>
      </c>
      <c r="E3" s="17"/>
    </row>
    <row r="4" spans="1:5" s="18" customFormat="1" ht="12.75">
      <c r="A4" s="15"/>
      <c r="B4" s="16"/>
      <c r="C4" s="16"/>
      <c r="D4" s="37" t="s">
        <v>30</v>
      </c>
      <c r="E4" s="17"/>
    </row>
    <row r="5" spans="1:5" s="18" customFormat="1" ht="12.75">
      <c r="A5" s="15"/>
      <c r="B5" s="16"/>
      <c r="C5" s="16"/>
      <c r="D5" s="37" t="s">
        <v>43</v>
      </c>
      <c r="E5" s="17"/>
    </row>
    <row r="6" spans="1:5" s="18" customFormat="1" ht="12.75">
      <c r="A6" s="15"/>
      <c r="B6" s="16"/>
      <c r="C6" s="16"/>
      <c r="D6" s="37" t="s">
        <v>44</v>
      </c>
      <c r="E6" s="17"/>
    </row>
    <row r="7" spans="1:6" s="18" customFormat="1" ht="12.75">
      <c r="A7" s="15"/>
      <c r="B7" s="16"/>
      <c r="C7" s="16"/>
      <c r="D7" s="37" t="s">
        <v>235</v>
      </c>
      <c r="E7" s="16"/>
      <c r="F7" s="16"/>
    </row>
    <row r="8" spans="1:6" s="18" customFormat="1" ht="12.75">
      <c r="A8" s="15"/>
      <c r="B8" s="16"/>
      <c r="C8" s="16"/>
      <c r="D8" s="37" t="s">
        <v>242</v>
      </c>
      <c r="E8" s="16"/>
      <c r="F8" s="16"/>
    </row>
    <row r="9" spans="1:6" s="18" customFormat="1" ht="12.75">
      <c r="A9" s="15"/>
      <c r="B9" s="16"/>
      <c r="C9" s="16"/>
      <c r="D9" s="37" t="s">
        <v>254</v>
      </c>
      <c r="E9" s="16"/>
      <c r="F9" s="16"/>
    </row>
    <row r="10" spans="1:6" s="18" customFormat="1" ht="12.75">
      <c r="A10" s="15"/>
      <c r="B10" s="16"/>
      <c r="C10" s="16"/>
      <c r="D10" s="37" t="s">
        <v>273</v>
      </c>
      <c r="E10" s="16"/>
      <c r="F10" s="16"/>
    </row>
    <row r="11" spans="1:6" s="18" customFormat="1" ht="12.75">
      <c r="A11" s="15"/>
      <c r="B11" s="16"/>
      <c r="C11" s="16"/>
      <c r="D11" s="37" t="s">
        <v>267</v>
      </c>
      <c r="E11" s="16"/>
      <c r="F11" s="16"/>
    </row>
    <row r="12" spans="1:6" s="18" customFormat="1" ht="12.75">
      <c r="A12" s="15"/>
      <c r="B12" s="16"/>
      <c r="C12" s="16"/>
      <c r="D12" s="37" t="s">
        <v>270</v>
      </c>
      <c r="E12" s="16"/>
      <c r="F12" s="16"/>
    </row>
    <row r="13" spans="1:6" s="18" customFormat="1" ht="12.75">
      <c r="A13" s="15"/>
      <c r="B13" s="16"/>
      <c r="C13" s="16"/>
      <c r="D13" s="37" t="s">
        <v>272</v>
      </c>
      <c r="E13" s="16"/>
      <c r="F13" s="16"/>
    </row>
    <row r="14" spans="1:6" s="18" customFormat="1" ht="12.75">
      <c r="A14" s="15"/>
      <c r="B14" s="16"/>
      <c r="C14" s="16"/>
      <c r="D14" s="37" t="s">
        <v>279</v>
      </c>
      <c r="E14" s="16"/>
      <c r="F14" s="16"/>
    </row>
    <row r="15" spans="1:6" s="18" customFormat="1" ht="12.75">
      <c r="A15" s="15"/>
      <c r="B15" s="16"/>
      <c r="C15" s="16"/>
      <c r="D15" s="37" t="s">
        <v>284</v>
      </c>
      <c r="E15" s="16"/>
      <c r="F15" s="16"/>
    </row>
    <row r="16" spans="1:6" s="18" customFormat="1" ht="12.75">
      <c r="A16" s="15"/>
      <c r="B16" s="16"/>
      <c r="C16" s="16"/>
      <c r="D16" s="37" t="s">
        <v>285</v>
      </c>
      <c r="E16" s="16"/>
      <c r="F16" s="16"/>
    </row>
    <row r="17" spans="1:6" s="18" customFormat="1" ht="12.75">
      <c r="A17" s="15"/>
      <c r="B17" s="16"/>
      <c r="C17" s="16"/>
      <c r="D17" s="37" t="s">
        <v>287</v>
      </c>
      <c r="E17" s="16"/>
      <c r="F17" s="16"/>
    </row>
    <row r="18" spans="1:6" s="18" customFormat="1" ht="12.75">
      <c r="A18" s="15"/>
      <c r="B18" s="16"/>
      <c r="C18" s="16"/>
      <c r="D18" s="37" t="s">
        <v>294</v>
      </c>
      <c r="E18" s="16"/>
      <c r="F18" s="16"/>
    </row>
    <row r="19" spans="1:6" s="2" customFormat="1" ht="60" customHeight="1">
      <c r="A19" s="46" t="s">
        <v>207</v>
      </c>
      <c r="B19" s="46"/>
      <c r="C19" s="46"/>
      <c r="D19" s="46"/>
      <c r="E19" s="46"/>
      <c r="F19" s="46"/>
    </row>
    <row r="20" spans="1:6" s="4" customFormat="1" ht="15">
      <c r="A20" s="47" t="s">
        <v>2</v>
      </c>
      <c r="B20" s="47" t="s">
        <v>168</v>
      </c>
      <c r="C20" s="47" t="s">
        <v>165</v>
      </c>
      <c r="D20" s="47" t="s">
        <v>45</v>
      </c>
      <c r="E20" s="47" t="s">
        <v>46</v>
      </c>
      <c r="F20" s="49" t="s">
        <v>15</v>
      </c>
    </row>
    <row r="21" spans="1:6" s="4" customFormat="1" ht="40.5" customHeight="1">
      <c r="A21" s="48"/>
      <c r="B21" s="48"/>
      <c r="C21" s="48"/>
      <c r="D21" s="48"/>
      <c r="E21" s="48"/>
      <c r="F21" s="49"/>
    </row>
    <row r="22" spans="1:6" s="7" customFormat="1" ht="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</row>
    <row r="23" spans="1:6" s="7" customFormat="1" ht="31.5">
      <c r="A23" s="39" t="s">
        <v>164</v>
      </c>
      <c r="B23" s="40">
        <v>803</v>
      </c>
      <c r="C23" s="6"/>
      <c r="D23" s="6"/>
      <c r="E23" s="6"/>
      <c r="F23" s="6"/>
    </row>
    <row r="24" spans="1:6" s="24" customFormat="1" ht="15">
      <c r="A24" s="8" t="s">
        <v>4</v>
      </c>
      <c r="B24" s="3"/>
      <c r="C24" s="3" t="s">
        <v>166</v>
      </c>
      <c r="D24" s="3" t="s">
        <v>3</v>
      </c>
      <c r="E24" s="3" t="s">
        <v>3</v>
      </c>
      <c r="F24" s="9">
        <f>F25+F31+F54+F68+F74+F62</f>
        <v>9972.699999999999</v>
      </c>
    </row>
    <row r="25" spans="1:6" s="25" customFormat="1" ht="45.75" customHeight="1">
      <c r="A25" s="14" t="s">
        <v>5</v>
      </c>
      <c r="B25" s="3"/>
      <c r="C25" s="3" t="s">
        <v>167</v>
      </c>
      <c r="D25" s="3" t="s">
        <v>3</v>
      </c>
      <c r="E25" s="3" t="s">
        <v>3</v>
      </c>
      <c r="F25" s="9">
        <f>F26</f>
        <v>4.8</v>
      </c>
    </row>
    <row r="26" spans="1:6" s="24" customFormat="1" ht="27.75" customHeight="1">
      <c r="A26" s="10" t="s">
        <v>38</v>
      </c>
      <c r="B26" s="11"/>
      <c r="C26" s="11" t="s">
        <v>167</v>
      </c>
      <c r="D26" s="11" t="s">
        <v>61</v>
      </c>
      <c r="E26" s="11" t="s">
        <v>3</v>
      </c>
      <c r="F26" s="12">
        <f>F27</f>
        <v>4.8</v>
      </c>
    </row>
    <row r="27" spans="1:6" s="24" customFormat="1" ht="20.25" customHeight="1">
      <c r="A27" s="10" t="s">
        <v>26</v>
      </c>
      <c r="B27" s="11"/>
      <c r="C27" s="11" t="s">
        <v>167</v>
      </c>
      <c r="D27" s="11" t="s">
        <v>60</v>
      </c>
      <c r="E27" s="11" t="s">
        <v>3</v>
      </c>
      <c r="F27" s="12">
        <f>F29</f>
        <v>4.8</v>
      </c>
    </row>
    <row r="28" spans="1:6" s="24" customFormat="1" ht="20.25" customHeight="1">
      <c r="A28" s="10" t="s">
        <v>7</v>
      </c>
      <c r="B28" s="11"/>
      <c r="C28" s="11" t="s">
        <v>167</v>
      </c>
      <c r="D28" s="11" t="s">
        <v>62</v>
      </c>
      <c r="E28" s="11"/>
      <c r="F28" s="12"/>
    </row>
    <row r="29" spans="1:6" s="24" customFormat="1" ht="43.5" customHeight="1">
      <c r="A29" s="10" t="s">
        <v>18</v>
      </c>
      <c r="B29" s="11"/>
      <c r="C29" s="11" t="s">
        <v>167</v>
      </c>
      <c r="D29" s="11" t="s">
        <v>59</v>
      </c>
      <c r="E29" s="11" t="s">
        <v>3</v>
      </c>
      <c r="F29" s="12">
        <f>F30</f>
        <v>4.8</v>
      </c>
    </row>
    <row r="30" spans="1:6" s="24" customFormat="1" ht="30">
      <c r="A30" s="10" t="s">
        <v>48</v>
      </c>
      <c r="B30" s="11"/>
      <c r="C30" s="11" t="s">
        <v>167</v>
      </c>
      <c r="D30" s="11" t="s">
        <v>59</v>
      </c>
      <c r="E30" s="11" t="s">
        <v>47</v>
      </c>
      <c r="F30" s="12">
        <v>4.8</v>
      </c>
    </row>
    <row r="31" spans="1:6" s="25" customFormat="1" ht="46.5" customHeight="1">
      <c r="A31" s="8" t="s">
        <v>6</v>
      </c>
      <c r="B31" s="3"/>
      <c r="C31" s="3" t="s">
        <v>169</v>
      </c>
      <c r="D31" s="3" t="s">
        <v>3</v>
      </c>
      <c r="E31" s="3" t="s">
        <v>3</v>
      </c>
      <c r="F31" s="9">
        <f>F32+F49</f>
        <v>8783.199999999999</v>
      </c>
    </row>
    <row r="32" spans="1:6" s="24" customFormat="1" ht="21" customHeight="1">
      <c r="A32" s="10" t="s">
        <v>19</v>
      </c>
      <c r="B32" s="11"/>
      <c r="C32" s="11" t="s">
        <v>169</v>
      </c>
      <c r="D32" s="11" t="s">
        <v>61</v>
      </c>
      <c r="E32" s="11" t="s">
        <v>3</v>
      </c>
      <c r="F32" s="12">
        <f>F33+F37</f>
        <v>8743.199999999999</v>
      </c>
    </row>
    <row r="33" spans="1:6" s="24" customFormat="1" ht="45">
      <c r="A33" s="10" t="s">
        <v>25</v>
      </c>
      <c r="B33" s="11"/>
      <c r="C33" s="11" t="s">
        <v>169</v>
      </c>
      <c r="D33" s="11" t="s">
        <v>67</v>
      </c>
      <c r="E33" s="11" t="s">
        <v>3</v>
      </c>
      <c r="F33" s="12">
        <f>F35</f>
        <v>1576.3</v>
      </c>
    </row>
    <row r="34" spans="1:6" s="24" customFormat="1" ht="15">
      <c r="A34" s="10" t="s">
        <v>7</v>
      </c>
      <c r="B34" s="11"/>
      <c r="C34" s="11" t="s">
        <v>169</v>
      </c>
      <c r="D34" s="11" t="s">
        <v>68</v>
      </c>
      <c r="E34" s="11"/>
      <c r="F34" s="12">
        <f>F35</f>
        <v>1576.3</v>
      </c>
    </row>
    <row r="35" spans="1:6" s="24" customFormat="1" ht="17.25" customHeight="1">
      <c r="A35" s="10" t="s">
        <v>163</v>
      </c>
      <c r="B35" s="11"/>
      <c r="C35" s="11" t="s">
        <v>169</v>
      </c>
      <c r="D35" s="11" t="s">
        <v>162</v>
      </c>
      <c r="E35" s="11" t="s">
        <v>3</v>
      </c>
      <c r="F35" s="12">
        <f>F36</f>
        <v>1576.3</v>
      </c>
    </row>
    <row r="36" spans="1:6" s="24" customFormat="1" ht="28.5" customHeight="1">
      <c r="A36" s="10" t="s">
        <v>50</v>
      </c>
      <c r="B36" s="11"/>
      <c r="C36" s="11" t="s">
        <v>169</v>
      </c>
      <c r="D36" s="11" t="s">
        <v>162</v>
      </c>
      <c r="E36" s="11" t="s">
        <v>49</v>
      </c>
      <c r="F36" s="30">
        <v>1576.3</v>
      </c>
    </row>
    <row r="37" spans="1:6" s="24" customFormat="1" ht="15">
      <c r="A37" s="10" t="s">
        <v>26</v>
      </c>
      <c r="B37" s="11"/>
      <c r="C37" s="11" t="s">
        <v>169</v>
      </c>
      <c r="D37" s="11" t="s">
        <v>60</v>
      </c>
      <c r="E37" s="11" t="s">
        <v>3</v>
      </c>
      <c r="F37" s="12">
        <f>F38</f>
        <v>7166.9</v>
      </c>
    </row>
    <row r="38" spans="1:6" s="24" customFormat="1" ht="15">
      <c r="A38" s="10" t="s">
        <v>7</v>
      </c>
      <c r="B38" s="11"/>
      <c r="C38" s="11" t="s">
        <v>169</v>
      </c>
      <c r="D38" s="11" t="s">
        <v>62</v>
      </c>
      <c r="E38" s="11"/>
      <c r="F38" s="12">
        <f>F40+F42+F43+F47+F45</f>
        <v>7166.9</v>
      </c>
    </row>
    <row r="39" spans="1:6" s="24" customFormat="1" ht="15">
      <c r="A39" s="10" t="s">
        <v>163</v>
      </c>
      <c r="B39" s="11"/>
      <c r="C39" s="11" t="s">
        <v>169</v>
      </c>
      <c r="D39" s="11" t="s">
        <v>59</v>
      </c>
      <c r="E39" s="11" t="s">
        <v>3</v>
      </c>
      <c r="F39" s="12">
        <f>F40</f>
        <v>3017.3</v>
      </c>
    </row>
    <row r="40" spans="1:6" s="24" customFormat="1" ht="31.5" customHeight="1">
      <c r="A40" s="10" t="s">
        <v>50</v>
      </c>
      <c r="B40" s="11"/>
      <c r="C40" s="11" t="s">
        <v>169</v>
      </c>
      <c r="D40" s="11" t="s">
        <v>59</v>
      </c>
      <c r="E40" s="11" t="s">
        <v>49</v>
      </c>
      <c r="F40" s="30">
        <v>3017.3</v>
      </c>
    </row>
    <row r="41" spans="1:6" s="24" customFormat="1" ht="15">
      <c r="A41" s="10" t="s">
        <v>163</v>
      </c>
      <c r="B41" s="11"/>
      <c r="C41" s="11" t="s">
        <v>169</v>
      </c>
      <c r="D41" s="11" t="s">
        <v>59</v>
      </c>
      <c r="E41" s="11" t="s">
        <v>3</v>
      </c>
      <c r="F41" s="12">
        <f>F42</f>
        <v>2651.7</v>
      </c>
    </row>
    <row r="42" spans="1:6" s="24" customFormat="1" ht="30">
      <c r="A42" s="10" t="s">
        <v>48</v>
      </c>
      <c r="B42" s="11"/>
      <c r="C42" s="11" t="s">
        <v>169</v>
      </c>
      <c r="D42" s="11" t="s">
        <v>59</v>
      </c>
      <c r="E42" s="11" t="s">
        <v>47</v>
      </c>
      <c r="F42" s="30">
        <v>2651.7</v>
      </c>
    </row>
    <row r="43" spans="1:6" s="24" customFormat="1" ht="45">
      <c r="A43" s="10" t="s">
        <v>27</v>
      </c>
      <c r="B43" s="11"/>
      <c r="C43" s="11" t="s">
        <v>169</v>
      </c>
      <c r="D43" s="11" t="s">
        <v>59</v>
      </c>
      <c r="E43" s="11" t="s">
        <v>3</v>
      </c>
      <c r="F43" s="12">
        <f>F44</f>
        <v>77.9</v>
      </c>
    </row>
    <row r="44" spans="1:6" s="24" customFormat="1" ht="15">
      <c r="A44" s="10" t="s">
        <v>51</v>
      </c>
      <c r="B44" s="11"/>
      <c r="C44" s="11" t="s">
        <v>169</v>
      </c>
      <c r="D44" s="11" t="s">
        <v>59</v>
      </c>
      <c r="E44" s="11" t="s">
        <v>52</v>
      </c>
      <c r="F44" s="30">
        <v>77.9</v>
      </c>
    </row>
    <row r="45" spans="1:6" s="24" customFormat="1" ht="15">
      <c r="A45" s="10" t="s">
        <v>163</v>
      </c>
      <c r="B45" s="11"/>
      <c r="C45" s="11" t="s">
        <v>169</v>
      </c>
      <c r="D45" s="11" t="s">
        <v>271</v>
      </c>
      <c r="E45" s="11" t="s">
        <v>3</v>
      </c>
      <c r="F45" s="12">
        <f>F46</f>
        <v>1300</v>
      </c>
    </row>
    <row r="46" spans="1:6" s="24" customFormat="1" ht="31.5" customHeight="1">
      <c r="A46" s="10" t="s">
        <v>50</v>
      </c>
      <c r="B46" s="11"/>
      <c r="C46" s="11" t="s">
        <v>169</v>
      </c>
      <c r="D46" s="11" t="s">
        <v>271</v>
      </c>
      <c r="E46" s="11" t="s">
        <v>49</v>
      </c>
      <c r="F46" s="30">
        <v>1300</v>
      </c>
    </row>
    <row r="47" spans="1:6" s="24" customFormat="1" ht="45">
      <c r="A47" s="34" t="s">
        <v>261</v>
      </c>
      <c r="B47" s="35"/>
      <c r="C47" s="35" t="s">
        <v>169</v>
      </c>
      <c r="D47" s="35" t="s">
        <v>262</v>
      </c>
      <c r="E47" s="35" t="s">
        <v>3</v>
      </c>
      <c r="F47" s="42">
        <f>F48</f>
        <v>120</v>
      </c>
    </row>
    <row r="48" spans="1:6" s="24" customFormat="1" ht="33.75" customHeight="1">
      <c r="A48" s="34" t="s">
        <v>48</v>
      </c>
      <c r="B48" s="35"/>
      <c r="C48" s="35" t="s">
        <v>169</v>
      </c>
      <c r="D48" s="35" t="s">
        <v>262</v>
      </c>
      <c r="E48" s="35" t="s">
        <v>47</v>
      </c>
      <c r="F48" s="30">
        <v>120</v>
      </c>
    </row>
    <row r="49" spans="1:6" s="24" customFormat="1" ht="33.75" customHeight="1">
      <c r="A49" s="10" t="s">
        <v>197</v>
      </c>
      <c r="B49" s="11"/>
      <c r="C49" s="11" t="s">
        <v>169</v>
      </c>
      <c r="D49" s="11" t="s">
        <v>63</v>
      </c>
      <c r="E49" s="11"/>
      <c r="F49" s="12">
        <f>F50</f>
        <v>40</v>
      </c>
    </row>
    <row r="50" spans="1:6" s="24" customFormat="1" ht="32.25" customHeight="1">
      <c r="A50" s="23" t="s">
        <v>129</v>
      </c>
      <c r="B50" s="11"/>
      <c r="C50" s="11" t="s">
        <v>169</v>
      </c>
      <c r="D50" s="11" t="s">
        <v>64</v>
      </c>
      <c r="E50" s="11"/>
      <c r="F50" s="12">
        <f>F52</f>
        <v>40</v>
      </c>
    </row>
    <row r="51" spans="1:6" s="24" customFormat="1" ht="30">
      <c r="A51" s="23" t="s">
        <v>119</v>
      </c>
      <c r="B51" s="11"/>
      <c r="C51" s="11" t="s">
        <v>169</v>
      </c>
      <c r="D51" s="29" t="s">
        <v>65</v>
      </c>
      <c r="E51" s="11"/>
      <c r="F51" s="12">
        <f>F52</f>
        <v>40</v>
      </c>
    </row>
    <row r="52" spans="1:6" s="24" customFormat="1" ht="35.25" customHeight="1">
      <c r="A52" s="23" t="s">
        <v>130</v>
      </c>
      <c r="B52" s="11"/>
      <c r="C52" s="11" t="s">
        <v>169</v>
      </c>
      <c r="D52" s="29" t="s">
        <v>66</v>
      </c>
      <c r="E52" s="11"/>
      <c r="F52" s="12">
        <f>F53</f>
        <v>40</v>
      </c>
    </row>
    <row r="53" spans="1:6" s="24" customFormat="1" ht="36" customHeight="1">
      <c r="A53" s="10" t="s">
        <v>48</v>
      </c>
      <c r="B53" s="11"/>
      <c r="C53" s="11" t="s">
        <v>169</v>
      </c>
      <c r="D53" s="29" t="s">
        <v>66</v>
      </c>
      <c r="E53" s="11" t="s">
        <v>47</v>
      </c>
      <c r="F53" s="12">
        <v>40</v>
      </c>
    </row>
    <row r="54" spans="1:6" s="24" customFormat="1" ht="42.75">
      <c r="A54" s="19" t="s">
        <v>8</v>
      </c>
      <c r="B54" s="20"/>
      <c r="C54" s="20" t="s">
        <v>170</v>
      </c>
      <c r="D54" s="20" t="s">
        <v>3</v>
      </c>
      <c r="E54" s="20" t="s">
        <v>3</v>
      </c>
      <c r="F54" s="21">
        <f>F55</f>
        <v>285.5</v>
      </c>
    </row>
    <row r="55" spans="1:6" s="24" customFormat="1" ht="15">
      <c r="A55" s="10" t="s">
        <v>17</v>
      </c>
      <c r="B55" s="11"/>
      <c r="C55" s="11" t="s">
        <v>170</v>
      </c>
      <c r="D55" s="11" t="s">
        <v>61</v>
      </c>
      <c r="E55" s="11" t="s">
        <v>3</v>
      </c>
      <c r="F55" s="12">
        <f>F56</f>
        <v>285.5</v>
      </c>
    </row>
    <row r="56" spans="1:6" s="24" customFormat="1" ht="15">
      <c r="A56" s="10" t="s">
        <v>20</v>
      </c>
      <c r="B56" s="11"/>
      <c r="C56" s="11" t="s">
        <v>170</v>
      </c>
      <c r="D56" s="11" t="s">
        <v>60</v>
      </c>
      <c r="E56" s="11" t="s">
        <v>3</v>
      </c>
      <c r="F56" s="12">
        <f>F58+F60</f>
        <v>285.5</v>
      </c>
    </row>
    <row r="57" spans="1:6" s="24" customFormat="1" ht="15">
      <c r="A57" s="10" t="s">
        <v>7</v>
      </c>
      <c r="B57" s="11"/>
      <c r="C57" s="11" t="s">
        <v>170</v>
      </c>
      <c r="D57" s="11" t="s">
        <v>62</v>
      </c>
      <c r="E57" s="11"/>
      <c r="F57" s="12">
        <f>F58+F60</f>
        <v>285.5</v>
      </c>
    </row>
    <row r="58" spans="1:6" s="24" customFormat="1" ht="34.5" customHeight="1">
      <c r="A58" s="10" t="s">
        <v>57</v>
      </c>
      <c r="B58" s="11"/>
      <c r="C58" s="11" t="s">
        <v>170</v>
      </c>
      <c r="D58" s="11" t="s">
        <v>69</v>
      </c>
      <c r="E58" s="11" t="s">
        <v>3</v>
      </c>
      <c r="F58" s="12">
        <f>F59</f>
        <v>251.4</v>
      </c>
    </row>
    <row r="59" spans="1:6" s="24" customFormat="1" ht="15">
      <c r="A59" s="10" t="s">
        <v>22</v>
      </c>
      <c r="B59" s="11"/>
      <c r="C59" s="11" t="s">
        <v>170</v>
      </c>
      <c r="D59" s="11" t="s">
        <v>69</v>
      </c>
      <c r="E59" s="11" t="s">
        <v>23</v>
      </c>
      <c r="F59" s="30">
        <v>251.4</v>
      </c>
    </row>
    <row r="60" spans="1:6" s="25" customFormat="1" ht="45">
      <c r="A60" s="10" t="s">
        <v>58</v>
      </c>
      <c r="B60" s="11"/>
      <c r="C60" s="11" t="s">
        <v>170</v>
      </c>
      <c r="D60" s="11" t="s">
        <v>70</v>
      </c>
      <c r="E60" s="11" t="s">
        <v>3</v>
      </c>
      <c r="F60" s="12">
        <f>F61</f>
        <v>34.1</v>
      </c>
    </row>
    <row r="61" spans="1:6" s="24" customFormat="1" ht="15">
      <c r="A61" s="10" t="s">
        <v>22</v>
      </c>
      <c r="B61" s="11"/>
      <c r="C61" s="11" t="s">
        <v>170</v>
      </c>
      <c r="D61" s="11" t="s">
        <v>70</v>
      </c>
      <c r="E61" s="11" t="s">
        <v>23</v>
      </c>
      <c r="F61" s="30">
        <v>34.1</v>
      </c>
    </row>
    <row r="62" spans="1:6" s="24" customFormat="1" ht="15">
      <c r="A62" s="19" t="s">
        <v>208</v>
      </c>
      <c r="B62" s="20"/>
      <c r="C62" s="20" t="s">
        <v>211</v>
      </c>
      <c r="D62" s="20" t="s">
        <v>3</v>
      </c>
      <c r="E62" s="20" t="s">
        <v>3</v>
      </c>
      <c r="F62" s="21">
        <f>F63</f>
        <v>250</v>
      </c>
    </row>
    <row r="63" spans="1:6" s="24" customFormat="1" ht="30">
      <c r="A63" s="34" t="s">
        <v>39</v>
      </c>
      <c r="B63" s="35"/>
      <c r="C63" s="35" t="s">
        <v>211</v>
      </c>
      <c r="D63" s="35" t="s">
        <v>71</v>
      </c>
      <c r="E63" s="35" t="s">
        <v>3</v>
      </c>
      <c r="F63" s="42">
        <f>F64</f>
        <v>250</v>
      </c>
    </row>
    <row r="64" spans="1:6" s="24" customFormat="1" ht="38.25" customHeight="1">
      <c r="A64" s="34" t="s">
        <v>7</v>
      </c>
      <c r="B64" s="35"/>
      <c r="C64" s="35" t="s">
        <v>211</v>
      </c>
      <c r="D64" s="35" t="s">
        <v>72</v>
      </c>
      <c r="E64" s="35" t="s">
        <v>3</v>
      </c>
      <c r="F64" s="42">
        <f>F66</f>
        <v>250</v>
      </c>
    </row>
    <row r="65" spans="1:6" s="24" customFormat="1" ht="15">
      <c r="A65" s="34" t="s">
        <v>7</v>
      </c>
      <c r="B65" s="35"/>
      <c r="C65" s="35" t="s">
        <v>211</v>
      </c>
      <c r="D65" s="35" t="s">
        <v>73</v>
      </c>
      <c r="E65" s="35"/>
      <c r="F65" s="42">
        <f>F66</f>
        <v>250</v>
      </c>
    </row>
    <row r="66" spans="1:6" s="25" customFormat="1" ht="45">
      <c r="A66" s="34" t="s">
        <v>209</v>
      </c>
      <c r="B66" s="35"/>
      <c r="C66" s="35" t="s">
        <v>211</v>
      </c>
      <c r="D66" s="29" t="s">
        <v>210</v>
      </c>
      <c r="E66" s="35" t="s">
        <v>3</v>
      </c>
      <c r="F66" s="42">
        <f>F67</f>
        <v>250</v>
      </c>
    </row>
    <row r="67" spans="1:6" s="24" customFormat="1" ht="15">
      <c r="A67" s="34" t="s">
        <v>269</v>
      </c>
      <c r="B67" s="35"/>
      <c r="C67" s="35" t="s">
        <v>211</v>
      </c>
      <c r="D67" s="29" t="s">
        <v>210</v>
      </c>
      <c r="E67" s="35" t="s">
        <v>268</v>
      </c>
      <c r="F67" s="42">
        <v>250</v>
      </c>
    </row>
    <row r="68" spans="1:6" s="24" customFormat="1" ht="15.75" customHeight="1">
      <c r="A68" s="8" t="s">
        <v>9</v>
      </c>
      <c r="B68" s="3"/>
      <c r="C68" s="3" t="s">
        <v>171</v>
      </c>
      <c r="D68" s="3" t="s">
        <v>3</v>
      </c>
      <c r="E68" s="3" t="s">
        <v>3</v>
      </c>
      <c r="F68" s="9">
        <f>F69</f>
        <v>50</v>
      </c>
    </row>
    <row r="69" spans="1:6" s="24" customFormat="1" ht="30" customHeight="1">
      <c r="A69" s="10" t="s">
        <v>39</v>
      </c>
      <c r="B69" s="11"/>
      <c r="C69" s="11" t="s">
        <v>171</v>
      </c>
      <c r="D69" s="11" t="s">
        <v>71</v>
      </c>
      <c r="E69" s="11" t="s">
        <v>3</v>
      </c>
      <c r="F69" s="12">
        <f>F70</f>
        <v>50</v>
      </c>
    </row>
    <row r="70" spans="1:6" s="24" customFormat="1" ht="34.5" customHeight="1">
      <c r="A70" s="10" t="s">
        <v>7</v>
      </c>
      <c r="B70" s="11"/>
      <c r="C70" s="11" t="s">
        <v>171</v>
      </c>
      <c r="D70" s="11" t="s">
        <v>72</v>
      </c>
      <c r="E70" s="11" t="s">
        <v>3</v>
      </c>
      <c r="F70" s="12">
        <f>F72</f>
        <v>50</v>
      </c>
    </row>
    <row r="71" spans="1:6" s="24" customFormat="1" ht="15">
      <c r="A71" s="10" t="s">
        <v>7</v>
      </c>
      <c r="B71" s="11"/>
      <c r="C71" s="11" t="s">
        <v>171</v>
      </c>
      <c r="D71" s="11" t="s">
        <v>73</v>
      </c>
      <c r="E71" s="11"/>
      <c r="F71" s="12">
        <f>F72</f>
        <v>50</v>
      </c>
    </row>
    <row r="72" spans="1:6" s="24" customFormat="1" ht="19.5" customHeight="1">
      <c r="A72" s="10" t="s">
        <v>156</v>
      </c>
      <c r="B72" s="11"/>
      <c r="C72" s="11" t="s">
        <v>171</v>
      </c>
      <c r="D72" s="29" t="s">
        <v>74</v>
      </c>
      <c r="E72" s="11" t="s">
        <v>3</v>
      </c>
      <c r="F72" s="12">
        <f>F73</f>
        <v>50</v>
      </c>
    </row>
    <row r="73" spans="1:6" s="24" customFormat="1" ht="27" customHeight="1">
      <c r="A73" s="10" t="s">
        <v>10</v>
      </c>
      <c r="B73" s="11"/>
      <c r="C73" s="11" t="s">
        <v>171</v>
      </c>
      <c r="D73" s="29" t="s">
        <v>74</v>
      </c>
      <c r="E73" s="11" t="s">
        <v>11</v>
      </c>
      <c r="F73" s="12">
        <v>50</v>
      </c>
    </row>
    <row r="74" spans="1:6" s="24" customFormat="1" ht="20.25" customHeight="1">
      <c r="A74" s="8" t="s">
        <v>12</v>
      </c>
      <c r="B74" s="3"/>
      <c r="C74" s="3" t="s">
        <v>172</v>
      </c>
      <c r="D74" s="3" t="s">
        <v>3</v>
      </c>
      <c r="E74" s="3" t="s">
        <v>3</v>
      </c>
      <c r="F74" s="9">
        <f>F75+F80+F90+F85</f>
        <v>599.2</v>
      </c>
    </row>
    <row r="75" spans="1:6" s="24" customFormat="1" ht="36.75" customHeight="1">
      <c r="A75" s="23" t="s">
        <v>212</v>
      </c>
      <c r="B75" s="11"/>
      <c r="C75" s="11" t="s">
        <v>172</v>
      </c>
      <c r="D75" s="11" t="s">
        <v>75</v>
      </c>
      <c r="E75" s="11"/>
      <c r="F75" s="12">
        <f>F76</f>
        <v>163.5</v>
      </c>
    </row>
    <row r="76" spans="1:6" s="24" customFormat="1" ht="30">
      <c r="A76" s="23" t="s">
        <v>131</v>
      </c>
      <c r="B76" s="11"/>
      <c r="C76" s="11" t="s">
        <v>172</v>
      </c>
      <c r="D76" s="29" t="s">
        <v>76</v>
      </c>
      <c r="E76" s="11" t="s">
        <v>3</v>
      </c>
      <c r="F76" s="12">
        <f>F78</f>
        <v>163.5</v>
      </c>
    </row>
    <row r="77" spans="1:6" s="24" customFormat="1" ht="37.5" customHeight="1">
      <c r="A77" s="23" t="s">
        <v>120</v>
      </c>
      <c r="B77" s="11"/>
      <c r="C77" s="11" t="s">
        <v>172</v>
      </c>
      <c r="D77" s="29" t="s">
        <v>77</v>
      </c>
      <c r="E77" s="11"/>
      <c r="F77" s="12">
        <f>F78</f>
        <v>163.5</v>
      </c>
    </row>
    <row r="78" spans="1:6" s="24" customFormat="1" ht="41.25" customHeight="1">
      <c r="A78" s="13" t="s">
        <v>132</v>
      </c>
      <c r="B78" s="11"/>
      <c r="C78" s="11" t="s">
        <v>172</v>
      </c>
      <c r="D78" s="29" t="s">
        <v>78</v>
      </c>
      <c r="E78" s="11" t="s">
        <v>3</v>
      </c>
      <c r="F78" s="12">
        <f>F79</f>
        <v>163.5</v>
      </c>
    </row>
    <row r="79" spans="1:6" s="24" customFormat="1" ht="32.25" customHeight="1">
      <c r="A79" s="10" t="s">
        <v>48</v>
      </c>
      <c r="B79" s="11"/>
      <c r="C79" s="11" t="s">
        <v>172</v>
      </c>
      <c r="D79" s="29" t="s">
        <v>78</v>
      </c>
      <c r="E79" s="11" t="s">
        <v>47</v>
      </c>
      <c r="F79" s="12">
        <v>163.5</v>
      </c>
    </row>
    <row r="80" spans="1:6" s="24" customFormat="1" ht="33.75" customHeight="1">
      <c r="A80" s="23" t="s">
        <v>198</v>
      </c>
      <c r="B80" s="11"/>
      <c r="C80" s="11" t="s">
        <v>172</v>
      </c>
      <c r="D80" s="11" t="s">
        <v>82</v>
      </c>
      <c r="E80" s="11"/>
      <c r="F80" s="12">
        <f>F81</f>
        <v>3</v>
      </c>
    </row>
    <row r="81" spans="1:6" s="24" customFormat="1" ht="30">
      <c r="A81" s="23" t="s">
        <v>133</v>
      </c>
      <c r="B81" s="11"/>
      <c r="C81" s="11" t="s">
        <v>172</v>
      </c>
      <c r="D81" s="29" t="s">
        <v>81</v>
      </c>
      <c r="E81" s="11" t="s">
        <v>3</v>
      </c>
      <c r="F81" s="12">
        <f>F83</f>
        <v>3</v>
      </c>
    </row>
    <row r="82" spans="1:6" s="24" customFormat="1" ht="33" customHeight="1">
      <c r="A82" s="23" t="s">
        <v>121</v>
      </c>
      <c r="B82" s="11"/>
      <c r="C82" s="11" t="s">
        <v>172</v>
      </c>
      <c r="D82" s="29" t="s">
        <v>80</v>
      </c>
      <c r="E82" s="11"/>
      <c r="F82" s="12">
        <f>F83</f>
        <v>3</v>
      </c>
    </row>
    <row r="83" spans="1:6" s="24" customFormat="1" ht="30">
      <c r="A83" s="23" t="s">
        <v>134</v>
      </c>
      <c r="B83" s="11"/>
      <c r="C83" s="11" t="s">
        <v>172</v>
      </c>
      <c r="D83" s="29" t="s">
        <v>79</v>
      </c>
      <c r="E83" s="11" t="s">
        <v>3</v>
      </c>
      <c r="F83" s="12">
        <f>F84</f>
        <v>3</v>
      </c>
    </row>
    <row r="84" spans="1:6" s="24" customFormat="1" ht="20.25" customHeight="1">
      <c r="A84" s="10" t="s">
        <v>48</v>
      </c>
      <c r="B84" s="11"/>
      <c r="C84" s="11" t="s">
        <v>172</v>
      </c>
      <c r="D84" s="29" t="s">
        <v>79</v>
      </c>
      <c r="E84" s="11" t="s">
        <v>47</v>
      </c>
      <c r="F84" s="12">
        <v>3</v>
      </c>
    </row>
    <row r="85" spans="1:6" s="24" customFormat="1" ht="30">
      <c r="A85" s="10" t="s">
        <v>38</v>
      </c>
      <c r="B85" s="11"/>
      <c r="C85" s="11" t="s">
        <v>172</v>
      </c>
      <c r="D85" s="11" t="s">
        <v>61</v>
      </c>
      <c r="E85" s="11" t="s">
        <v>3</v>
      </c>
      <c r="F85" s="12">
        <f>F86</f>
        <v>3.5</v>
      </c>
    </row>
    <row r="86" spans="1:6" s="24" customFormat="1" ht="29.25" customHeight="1">
      <c r="A86" s="10" t="s">
        <v>26</v>
      </c>
      <c r="B86" s="11"/>
      <c r="C86" s="11" t="s">
        <v>172</v>
      </c>
      <c r="D86" s="11" t="s">
        <v>60</v>
      </c>
      <c r="E86" s="11" t="s">
        <v>3</v>
      </c>
      <c r="F86" s="12">
        <f>F88</f>
        <v>3.5</v>
      </c>
    </row>
    <row r="87" spans="1:6" s="24" customFormat="1" ht="15">
      <c r="A87" s="10" t="s">
        <v>7</v>
      </c>
      <c r="B87" s="11"/>
      <c r="C87" s="11" t="s">
        <v>172</v>
      </c>
      <c r="D87" s="11" t="s">
        <v>62</v>
      </c>
      <c r="E87" s="11"/>
      <c r="F87" s="12">
        <v>3.5</v>
      </c>
    </row>
    <row r="88" spans="1:6" s="24" customFormat="1" ht="47.25" customHeight="1">
      <c r="A88" s="23" t="s">
        <v>246</v>
      </c>
      <c r="B88" s="11"/>
      <c r="C88" s="11" t="s">
        <v>172</v>
      </c>
      <c r="D88" s="11" t="s">
        <v>245</v>
      </c>
      <c r="E88" s="11" t="s">
        <v>3</v>
      </c>
      <c r="F88" s="12">
        <f>F89</f>
        <v>3.5</v>
      </c>
    </row>
    <row r="89" spans="1:6" s="24" customFormat="1" ht="30">
      <c r="A89" s="10" t="s">
        <v>48</v>
      </c>
      <c r="B89" s="11"/>
      <c r="C89" s="11" t="s">
        <v>172</v>
      </c>
      <c r="D89" s="11" t="s">
        <v>245</v>
      </c>
      <c r="E89" s="11" t="s">
        <v>47</v>
      </c>
      <c r="F89" s="12">
        <v>3.5</v>
      </c>
    </row>
    <row r="90" spans="1:6" s="24" customFormat="1" ht="36" customHeight="1">
      <c r="A90" s="10" t="s">
        <v>39</v>
      </c>
      <c r="B90" s="11"/>
      <c r="C90" s="11" t="s">
        <v>172</v>
      </c>
      <c r="D90" s="11" t="s">
        <v>71</v>
      </c>
      <c r="E90" s="11" t="s">
        <v>3</v>
      </c>
      <c r="F90" s="12">
        <f>F91</f>
        <v>429.2</v>
      </c>
    </row>
    <row r="91" spans="1:6" s="24" customFormat="1" ht="15">
      <c r="A91" s="10" t="s">
        <v>7</v>
      </c>
      <c r="B91" s="11"/>
      <c r="C91" s="11" t="s">
        <v>172</v>
      </c>
      <c r="D91" s="11" t="s">
        <v>72</v>
      </c>
      <c r="E91" s="11" t="s">
        <v>3</v>
      </c>
      <c r="F91" s="12">
        <f>F92</f>
        <v>429.2</v>
      </c>
    </row>
    <row r="92" spans="1:6" s="41" customFormat="1" ht="15">
      <c r="A92" s="10" t="s">
        <v>7</v>
      </c>
      <c r="B92" s="11"/>
      <c r="C92" s="11" t="s">
        <v>172</v>
      </c>
      <c r="D92" s="11" t="s">
        <v>73</v>
      </c>
      <c r="E92" s="11"/>
      <c r="F92" s="12">
        <f>F94+F96+F98+F100+F102+F103+F104</f>
        <v>429.2</v>
      </c>
    </row>
    <row r="93" spans="1:6" s="41" customFormat="1" ht="60">
      <c r="A93" s="10" t="s">
        <v>137</v>
      </c>
      <c r="B93" s="11"/>
      <c r="C93" s="11" t="s">
        <v>172</v>
      </c>
      <c r="D93" s="29" t="s">
        <v>88</v>
      </c>
      <c r="E93" s="11" t="s">
        <v>3</v>
      </c>
      <c r="F93" s="12">
        <f>F94</f>
        <v>100</v>
      </c>
    </row>
    <row r="94" spans="1:6" s="41" customFormat="1" ht="30">
      <c r="A94" s="10" t="s">
        <v>48</v>
      </c>
      <c r="B94" s="11"/>
      <c r="C94" s="11" t="s">
        <v>172</v>
      </c>
      <c r="D94" s="29" t="s">
        <v>88</v>
      </c>
      <c r="E94" s="11" t="s">
        <v>47</v>
      </c>
      <c r="F94" s="12">
        <v>100</v>
      </c>
    </row>
    <row r="95" spans="1:6" s="41" customFormat="1" ht="45">
      <c r="A95" s="10" t="s">
        <v>40</v>
      </c>
      <c r="B95" s="11"/>
      <c r="C95" s="11" t="s">
        <v>172</v>
      </c>
      <c r="D95" s="29" t="s">
        <v>89</v>
      </c>
      <c r="E95" s="11"/>
      <c r="F95" s="12">
        <f>F96</f>
        <v>32.6</v>
      </c>
    </row>
    <row r="96" spans="1:6" s="24" customFormat="1" ht="30">
      <c r="A96" s="10" t="s">
        <v>48</v>
      </c>
      <c r="B96" s="11"/>
      <c r="C96" s="11" t="s">
        <v>172</v>
      </c>
      <c r="D96" s="29" t="s">
        <v>89</v>
      </c>
      <c r="E96" s="11" t="s">
        <v>47</v>
      </c>
      <c r="F96" s="12">
        <v>32.6</v>
      </c>
    </row>
    <row r="97" spans="1:6" s="24" customFormat="1" ht="45">
      <c r="A97" s="10" t="s">
        <v>138</v>
      </c>
      <c r="B97" s="11"/>
      <c r="C97" s="11" t="s">
        <v>172</v>
      </c>
      <c r="D97" s="29" t="s">
        <v>90</v>
      </c>
      <c r="E97" s="11"/>
      <c r="F97" s="12">
        <f>F98</f>
        <v>182.4</v>
      </c>
    </row>
    <row r="98" spans="1:6" s="24" customFormat="1" ht="30">
      <c r="A98" s="10" t="s">
        <v>48</v>
      </c>
      <c r="B98" s="11"/>
      <c r="C98" s="11" t="s">
        <v>172</v>
      </c>
      <c r="D98" s="29" t="s">
        <v>90</v>
      </c>
      <c r="E98" s="11" t="s">
        <v>47</v>
      </c>
      <c r="F98" s="12">
        <v>182.4</v>
      </c>
    </row>
    <row r="99" spans="1:6" s="24" customFormat="1" ht="45">
      <c r="A99" s="10" t="s">
        <v>140</v>
      </c>
      <c r="B99" s="11"/>
      <c r="C99" s="11" t="s">
        <v>172</v>
      </c>
      <c r="D99" s="29" t="s">
        <v>91</v>
      </c>
      <c r="E99" s="11"/>
      <c r="F99" s="12">
        <f>F100</f>
        <v>7</v>
      </c>
    </row>
    <row r="100" spans="1:6" s="24" customFormat="1" ht="15">
      <c r="A100" s="10" t="s">
        <v>51</v>
      </c>
      <c r="B100" s="11"/>
      <c r="C100" s="11" t="s">
        <v>172</v>
      </c>
      <c r="D100" s="29" t="s">
        <v>91</v>
      </c>
      <c r="E100" s="11" t="s">
        <v>52</v>
      </c>
      <c r="F100" s="12">
        <v>7</v>
      </c>
    </row>
    <row r="101" spans="1:6" s="24" customFormat="1" ht="40.5" customHeight="1">
      <c r="A101" s="10" t="s">
        <v>141</v>
      </c>
      <c r="B101" s="11"/>
      <c r="C101" s="11" t="s">
        <v>172</v>
      </c>
      <c r="D101" s="29" t="s">
        <v>92</v>
      </c>
      <c r="E101" s="11"/>
      <c r="F101" s="12">
        <f>SUM(F102:F102)+F103+F104</f>
        <v>107.2</v>
      </c>
    </row>
    <row r="102" spans="1:6" s="24" customFormat="1" ht="29.25" customHeight="1">
      <c r="A102" s="10" t="s">
        <v>48</v>
      </c>
      <c r="B102" s="11"/>
      <c r="C102" s="11" t="s">
        <v>172</v>
      </c>
      <c r="D102" s="29" t="s">
        <v>92</v>
      </c>
      <c r="E102" s="11" t="s">
        <v>47</v>
      </c>
      <c r="F102" s="12">
        <v>51.2</v>
      </c>
    </row>
    <row r="103" spans="1:6" s="24" customFormat="1" ht="29.25" customHeight="1">
      <c r="A103" s="10" t="s">
        <v>56</v>
      </c>
      <c r="B103" s="11"/>
      <c r="C103" s="11" t="s">
        <v>172</v>
      </c>
      <c r="D103" s="29" t="s">
        <v>92</v>
      </c>
      <c r="E103" s="11" t="s">
        <v>55</v>
      </c>
      <c r="F103" s="12">
        <v>20</v>
      </c>
    </row>
    <row r="104" spans="1:6" s="24" customFormat="1" ht="15">
      <c r="A104" s="10" t="s">
        <v>51</v>
      </c>
      <c r="B104" s="11"/>
      <c r="C104" s="11" t="s">
        <v>172</v>
      </c>
      <c r="D104" s="29" t="s">
        <v>276</v>
      </c>
      <c r="E104" s="11" t="s">
        <v>52</v>
      </c>
      <c r="F104" s="12">
        <v>36</v>
      </c>
    </row>
    <row r="105" spans="1:6" s="24" customFormat="1" ht="21" customHeight="1">
      <c r="A105" s="8" t="s">
        <v>189</v>
      </c>
      <c r="B105" s="3"/>
      <c r="C105" s="3" t="s">
        <v>190</v>
      </c>
      <c r="D105" s="3" t="s">
        <v>3</v>
      </c>
      <c r="E105" s="3" t="s">
        <v>3</v>
      </c>
      <c r="F105" s="9">
        <f>F106</f>
        <v>278.3</v>
      </c>
    </row>
    <row r="106" spans="1:6" s="24" customFormat="1" ht="15">
      <c r="A106" s="34" t="s">
        <v>191</v>
      </c>
      <c r="B106" s="35"/>
      <c r="C106" s="35" t="s">
        <v>192</v>
      </c>
      <c r="D106" s="35" t="s">
        <v>3</v>
      </c>
      <c r="E106" s="35" t="s">
        <v>3</v>
      </c>
      <c r="F106" s="42">
        <f>F107</f>
        <v>278.3</v>
      </c>
    </row>
    <row r="107" spans="1:6" s="24" customFormat="1" ht="30">
      <c r="A107" s="34" t="s">
        <v>41</v>
      </c>
      <c r="B107" s="35"/>
      <c r="C107" s="35" t="s">
        <v>192</v>
      </c>
      <c r="D107" s="35" t="s">
        <v>71</v>
      </c>
      <c r="E107" s="35" t="s">
        <v>3</v>
      </c>
      <c r="F107" s="42">
        <f>F108</f>
        <v>278.3</v>
      </c>
    </row>
    <row r="108" spans="1:6" s="24" customFormat="1" ht="15">
      <c r="A108" s="34" t="s">
        <v>7</v>
      </c>
      <c r="B108" s="35"/>
      <c r="C108" s="35" t="s">
        <v>192</v>
      </c>
      <c r="D108" s="35" t="s">
        <v>72</v>
      </c>
      <c r="E108" s="35" t="s">
        <v>3</v>
      </c>
      <c r="F108" s="42">
        <f>F110</f>
        <v>278.3</v>
      </c>
    </row>
    <row r="109" spans="1:6" s="24" customFormat="1" ht="30.75" customHeight="1">
      <c r="A109" s="34" t="s">
        <v>7</v>
      </c>
      <c r="B109" s="35"/>
      <c r="C109" s="35" t="s">
        <v>192</v>
      </c>
      <c r="D109" s="35" t="s">
        <v>73</v>
      </c>
      <c r="E109" s="35"/>
      <c r="F109" s="42">
        <v>257.1</v>
      </c>
    </row>
    <row r="110" spans="1:6" s="24" customFormat="1" ht="45" customHeight="1">
      <c r="A110" s="34" t="s">
        <v>193</v>
      </c>
      <c r="B110" s="35"/>
      <c r="C110" s="35" t="s">
        <v>192</v>
      </c>
      <c r="D110" s="35" t="s">
        <v>194</v>
      </c>
      <c r="E110" s="35" t="s">
        <v>3</v>
      </c>
      <c r="F110" s="42">
        <f>SUM(F111:F112)</f>
        <v>278.3</v>
      </c>
    </row>
    <row r="111" spans="1:6" s="24" customFormat="1" ht="27.75" customHeight="1">
      <c r="A111" s="10" t="s">
        <v>50</v>
      </c>
      <c r="B111" s="35"/>
      <c r="C111" s="35" t="s">
        <v>192</v>
      </c>
      <c r="D111" s="35" t="s">
        <v>194</v>
      </c>
      <c r="E111" s="35" t="s">
        <v>49</v>
      </c>
      <c r="F111" s="42">
        <v>244.4</v>
      </c>
    </row>
    <row r="112" spans="1:6" s="24" customFormat="1" ht="42" customHeight="1">
      <c r="A112" s="10" t="s">
        <v>48</v>
      </c>
      <c r="B112" s="35"/>
      <c r="C112" s="35" t="s">
        <v>192</v>
      </c>
      <c r="D112" s="35" t="s">
        <v>194</v>
      </c>
      <c r="E112" s="35" t="s">
        <v>47</v>
      </c>
      <c r="F112" s="42">
        <v>33.9</v>
      </c>
    </row>
    <row r="113" spans="1:6" s="24" customFormat="1" ht="28.5">
      <c r="A113" s="8" t="s">
        <v>34</v>
      </c>
      <c r="B113" s="3"/>
      <c r="C113" s="3" t="s">
        <v>173</v>
      </c>
      <c r="D113" s="3" t="s">
        <v>3</v>
      </c>
      <c r="E113" s="3" t="s">
        <v>3</v>
      </c>
      <c r="F113" s="9">
        <f>F114+F126</f>
        <v>223</v>
      </c>
    </row>
    <row r="114" spans="1:6" s="24" customFormat="1" ht="32.25" customHeight="1">
      <c r="A114" s="10" t="s">
        <v>35</v>
      </c>
      <c r="B114" s="11"/>
      <c r="C114" s="11" t="s">
        <v>174</v>
      </c>
      <c r="D114" s="11" t="s">
        <v>3</v>
      </c>
      <c r="E114" s="11" t="s">
        <v>3</v>
      </c>
      <c r="F114" s="12">
        <f>F115</f>
        <v>81.3</v>
      </c>
    </row>
    <row r="115" spans="1:6" s="24" customFormat="1" ht="52.5" customHeight="1">
      <c r="A115" s="23" t="s">
        <v>204</v>
      </c>
      <c r="B115" s="11"/>
      <c r="C115" s="11" t="s">
        <v>174</v>
      </c>
      <c r="D115" s="11" t="s">
        <v>93</v>
      </c>
      <c r="E115" s="11" t="s">
        <v>3</v>
      </c>
      <c r="F115" s="12">
        <f>F122+F116</f>
        <v>81.3</v>
      </c>
    </row>
    <row r="116" spans="1:6" s="24" customFormat="1" ht="24.75" customHeight="1">
      <c r="A116" s="23" t="s">
        <v>142</v>
      </c>
      <c r="B116" s="35"/>
      <c r="C116" s="35" t="s">
        <v>174</v>
      </c>
      <c r="D116" s="29" t="s">
        <v>94</v>
      </c>
      <c r="E116" s="35"/>
      <c r="F116" s="42">
        <f>F117</f>
        <v>80</v>
      </c>
    </row>
    <row r="117" spans="1:6" s="24" customFormat="1" ht="30">
      <c r="A117" s="23" t="s">
        <v>123</v>
      </c>
      <c r="B117" s="35"/>
      <c r="C117" s="35" t="s">
        <v>174</v>
      </c>
      <c r="D117" s="29" t="s">
        <v>95</v>
      </c>
      <c r="E117" s="35"/>
      <c r="F117" s="42">
        <f>F118+F120</f>
        <v>80</v>
      </c>
    </row>
    <row r="118" spans="1:6" s="24" customFormat="1" ht="24.75" customHeight="1">
      <c r="A118" s="23" t="s">
        <v>248</v>
      </c>
      <c r="B118" s="35"/>
      <c r="C118" s="35" t="s">
        <v>174</v>
      </c>
      <c r="D118" s="29" t="s">
        <v>247</v>
      </c>
      <c r="E118" s="35"/>
      <c r="F118" s="42">
        <f>F119</f>
        <v>60</v>
      </c>
    </row>
    <row r="119" spans="1:6" s="24" customFormat="1" ht="30">
      <c r="A119" s="34" t="s">
        <v>48</v>
      </c>
      <c r="B119" s="35"/>
      <c r="C119" s="35" t="s">
        <v>174</v>
      </c>
      <c r="D119" s="29" t="s">
        <v>247</v>
      </c>
      <c r="E119" s="35" t="s">
        <v>47</v>
      </c>
      <c r="F119" s="42">
        <v>60</v>
      </c>
    </row>
    <row r="120" spans="1:6" s="24" customFormat="1" ht="30">
      <c r="A120" s="23" t="s">
        <v>258</v>
      </c>
      <c r="B120" s="35"/>
      <c r="C120" s="35" t="s">
        <v>174</v>
      </c>
      <c r="D120" s="29" t="s">
        <v>257</v>
      </c>
      <c r="E120" s="35"/>
      <c r="F120" s="42">
        <f>F121</f>
        <v>20</v>
      </c>
    </row>
    <row r="121" spans="1:6" s="24" customFormat="1" ht="32.25" customHeight="1">
      <c r="A121" s="34" t="s">
        <v>48</v>
      </c>
      <c r="B121" s="35"/>
      <c r="C121" s="35" t="s">
        <v>174</v>
      </c>
      <c r="D121" s="29" t="s">
        <v>257</v>
      </c>
      <c r="E121" s="35" t="s">
        <v>47</v>
      </c>
      <c r="F121" s="42">
        <v>20</v>
      </c>
    </row>
    <row r="122" spans="1:6" s="24" customFormat="1" ht="29.25" customHeight="1">
      <c r="A122" s="23" t="s">
        <v>213</v>
      </c>
      <c r="B122" s="11"/>
      <c r="C122" s="11" t="s">
        <v>174</v>
      </c>
      <c r="D122" s="29" t="s">
        <v>214</v>
      </c>
      <c r="E122" s="11"/>
      <c r="F122" s="12">
        <f>F123</f>
        <v>1.3</v>
      </c>
    </row>
    <row r="123" spans="1:6" s="24" customFormat="1" ht="39.75" customHeight="1">
      <c r="A123" s="23" t="s">
        <v>215</v>
      </c>
      <c r="B123" s="11"/>
      <c r="C123" s="11" t="s">
        <v>174</v>
      </c>
      <c r="D123" s="29" t="s">
        <v>218</v>
      </c>
      <c r="E123" s="11"/>
      <c r="F123" s="12">
        <f>F124</f>
        <v>1.3</v>
      </c>
    </row>
    <row r="124" spans="1:6" s="24" customFormat="1" ht="30">
      <c r="A124" s="23" t="s">
        <v>216</v>
      </c>
      <c r="B124" s="11"/>
      <c r="C124" s="11" t="s">
        <v>174</v>
      </c>
      <c r="D124" s="29" t="s">
        <v>217</v>
      </c>
      <c r="E124" s="11"/>
      <c r="F124" s="12">
        <f>F125</f>
        <v>1.3</v>
      </c>
    </row>
    <row r="125" spans="1:6" s="24" customFormat="1" ht="38.25" customHeight="1">
      <c r="A125" s="10" t="s">
        <v>48</v>
      </c>
      <c r="B125" s="11"/>
      <c r="C125" s="11" t="s">
        <v>174</v>
      </c>
      <c r="D125" s="29" t="s">
        <v>217</v>
      </c>
      <c r="E125" s="11" t="s">
        <v>47</v>
      </c>
      <c r="F125" s="12">
        <v>1.3</v>
      </c>
    </row>
    <row r="126" spans="1:6" s="24" customFormat="1" ht="32.25" customHeight="1">
      <c r="A126" s="34" t="s">
        <v>219</v>
      </c>
      <c r="B126" s="35"/>
      <c r="C126" s="35" t="s">
        <v>222</v>
      </c>
      <c r="D126" s="35" t="s">
        <v>3</v>
      </c>
      <c r="E126" s="35" t="s">
        <v>3</v>
      </c>
      <c r="F126" s="42">
        <f>F127</f>
        <v>141.7</v>
      </c>
    </row>
    <row r="127" spans="1:6" s="24" customFormat="1" ht="52.5" customHeight="1">
      <c r="A127" s="23" t="s">
        <v>204</v>
      </c>
      <c r="B127" s="35"/>
      <c r="C127" s="35" t="s">
        <v>222</v>
      </c>
      <c r="D127" s="35" t="s">
        <v>93</v>
      </c>
      <c r="E127" s="35" t="s">
        <v>3</v>
      </c>
      <c r="F127" s="42">
        <f>F128</f>
        <v>141.7</v>
      </c>
    </row>
    <row r="128" spans="1:6" s="24" customFormat="1" ht="24.75" customHeight="1">
      <c r="A128" s="23" t="s">
        <v>142</v>
      </c>
      <c r="B128" s="35"/>
      <c r="C128" s="35" t="s">
        <v>222</v>
      </c>
      <c r="D128" s="29" t="s">
        <v>94</v>
      </c>
      <c r="E128" s="35"/>
      <c r="F128" s="42">
        <f>F129</f>
        <v>141.7</v>
      </c>
    </row>
    <row r="129" spans="1:6" s="24" customFormat="1" ht="30">
      <c r="A129" s="23" t="s">
        <v>123</v>
      </c>
      <c r="B129" s="35"/>
      <c r="C129" s="35" t="s">
        <v>222</v>
      </c>
      <c r="D129" s="29" t="s">
        <v>95</v>
      </c>
      <c r="E129" s="35"/>
      <c r="F129" s="42">
        <f>F130</f>
        <v>141.7</v>
      </c>
    </row>
    <row r="130" spans="1:6" s="24" customFormat="1" ht="15">
      <c r="A130" s="23" t="s">
        <v>220</v>
      </c>
      <c r="B130" s="35"/>
      <c r="C130" s="35" t="s">
        <v>222</v>
      </c>
      <c r="D130" s="29" t="s">
        <v>221</v>
      </c>
      <c r="E130" s="35"/>
      <c r="F130" s="42">
        <f>F131</f>
        <v>141.7</v>
      </c>
    </row>
    <row r="131" spans="1:6" s="24" customFormat="1" ht="30">
      <c r="A131" s="34" t="s">
        <v>48</v>
      </c>
      <c r="B131" s="35"/>
      <c r="C131" s="35" t="s">
        <v>222</v>
      </c>
      <c r="D131" s="29" t="s">
        <v>221</v>
      </c>
      <c r="E131" s="35" t="s">
        <v>47</v>
      </c>
      <c r="F131" s="42">
        <v>141.7</v>
      </c>
    </row>
    <row r="132" spans="1:6" s="24" customFormat="1" ht="15">
      <c r="A132" s="8" t="s">
        <v>36</v>
      </c>
      <c r="B132" s="3"/>
      <c r="C132" s="3" t="s">
        <v>175</v>
      </c>
      <c r="D132" s="3" t="s">
        <v>3</v>
      </c>
      <c r="E132" s="3" t="s">
        <v>3</v>
      </c>
      <c r="F132" s="9">
        <f>F133+F148</f>
        <v>5292.599999999999</v>
      </c>
    </row>
    <row r="133" spans="1:6" s="24" customFormat="1" ht="15">
      <c r="A133" s="10" t="s">
        <v>24</v>
      </c>
      <c r="B133" s="11"/>
      <c r="C133" s="11" t="s">
        <v>176</v>
      </c>
      <c r="D133" s="11" t="s">
        <v>3</v>
      </c>
      <c r="E133" s="11" t="s">
        <v>3</v>
      </c>
      <c r="F133" s="12">
        <f>F134+F139</f>
        <v>5173.7</v>
      </c>
    </row>
    <row r="134" spans="1:6" s="24" customFormat="1" ht="43.5" customHeight="1">
      <c r="A134" s="23" t="s">
        <v>223</v>
      </c>
      <c r="B134" s="11"/>
      <c r="C134" s="11" t="s">
        <v>176</v>
      </c>
      <c r="D134" s="11" t="s">
        <v>96</v>
      </c>
      <c r="E134" s="11" t="s">
        <v>3</v>
      </c>
      <c r="F134" s="12">
        <f>F135</f>
        <v>1634.5</v>
      </c>
    </row>
    <row r="135" spans="1:6" s="24" customFormat="1" ht="55.5" customHeight="1">
      <c r="A135" s="32" t="s">
        <v>143</v>
      </c>
      <c r="B135" s="11"/>
      <c r="C135" s="11" t="s">
        <v>176</v>
      </c>
      <c r="D135" s="11" t="s">
        <v>97</v>
      </c>
      <c r="E135" s="11" t="s">
        <v>3</v>
      </c>
      <c r="F135" s="12">
        <f>F136</f>
        <v>1634.5</v>
      </c>
    </row>
    <row r="136" spans="1:6" s="24" customFormat="1" ht="45">
      <c r="A136" s="32" t="s">
        <v>124</v>
      </c>
      <c r="B136" s="11"/>
      <c r="C136" s="11" t="s">
        <v>176</v>
      </c>
      <c r="D136" s="11" t="s">
        <v>98</v>
      </c>
      <c r="E136" s="11"/>
      <c r="F136" s="12">
        <f>F137</f>
        <v>1634.5</v>
      </c>
    </row>
    <row r="137" spans="1:6" s="24" customFormat="1" ht="33.75" customHeight="1">
      <c r="A137" s="31" t="s">
        <v>265</v>
      </c>
      <c r="B137" s="11"/>
      <c r="C137" s="11" t="s">
        <v>176</v>
      </c>
      <c r="D137" s="29" t="s">
        <v>266</v>
      </c>
      <c r="E137" s="11" t="s">
        <v>3</v>
      </c>
      <c r="F137" s="12">
        <f>F138</f>
        <v>1634.5</v>
      </c>
    </row>
    <row r="138" spans="1:6" s="24" customFormat="1" ht="30">
      <c r="A138" s="10" t="s">
        <v>48</v>
      </c>
      <c r="B138" s="11"/>
      <c r="C138" s="11" t="s">
        <v>176</v>
      </c>
      <c r="D138" s="29" t="s">
        <v>266</v>
      </c>
      <c r="E138" s="11" t="s">
        <v>47</v>
      </c>
      <c r="F138" s="12">
        <v>1634.5</v>
      </c>
    </row>
    <row r="139" spans="1:6" s="24" customFormat="1" ht="60">
      <c r="A139" s="23" t="s">
        <v>224</v>
      </c>
      <c r="B139" s="11"/>
      <c r="C139" s="11" t="s">
        <v>176</v>
      </c>
      <c r="D139" s="11" t="s">
        <v>99</v>
      </c>
      <c r="E139" s="11" t="s">
        <v>3</v>
      </c>
      <c r="F139" s="12">
        <f>F140</f>
        <v>3539.2</v>
      </c>
    </row>
    <row r="140" spans="1:6" s="24" customFormat="1" ht="30">
      <c r="A140" s="23" t="s">
        <v>144</v>
      </c>
      <c r="B140" s="11"/>
      <c r="C140" s="11" t="s">
        <v>176</v>
      </c>
      <c r="D140" s="11" t="s">
        <v>100</v>
      </c>
      <c r="E140" s="11"/>
      <c r="F140" s="12">
        <f>F141</f>
        <v>3539.2</v>
      </c>
    </row>
    <row r="141" spans="1:6" s="24" customFormat="1" ht="30">
      <c r="A141" s="23" t="s">
        <v>125</v>
      </c>
      <c r="B141" s="11"/>
      <c r="C141" s="11" t="s">
        <v>176</v>
      </c>
      <c r="D141" s="11" t="s">
        <v>101</v>
      </c>
      <c r="E141" s="11"/>
      <c r="F141" s="12">
        <f>F142+F146+F144</f>
        <v>3539.2</v>
      </c>
    </row>
    <row r="142" spans="1:6" s="24" customFormat="1" ht="60">
      <c r="A142" s="23" t="s">
        <v>145</v>
      </c>
      <c r="B142" s="11"/>
      <c r="C142" s="11" t="s">
        <v>176</v>
      </c>
      <c r="D142" s="29" t="s">
        <v>102</v>
      </c>
      <c r="E142" s="11"/>
      <c r="F142" s="12">
        <f>F143</f>
        <v>1778</v>
      </c>
    </row>
    <row r="143" spans="1:6" s="24" customFormat="1" ht="39" customHeight="1">
      <c r="A143" s="10" t="s">
        <v>48</v>
      </c>
      <c r="B143" s="11"/>
      <c r="C143" s="11" t="s">
        <v>176</v>
      </c>
      <c r="D143" s="29" t="s">
        <v>102</v>
      </c>
      <c r="E143" s="11" t="s">
        <v>47</v>
      </c>
      <c r="F143" s="12">
        <v>1778</v>
      </c>
    </row>
    <row r="144" spans="1:6" s="24" customFormat="1" ht="15">
      <c r="A144" s="23" t="s">
        <v>250</v>
      </c>
      <c r="B144" s="11"/>
      <c r="C144" s="11" t="s">
        <v>176</v>
      </c>
      <c r="D144" s="44" t="s">
        <v>249</v>
      </c>
      <c r="E144" s="11"/>
      <c r="F144" s="12">
        <f>F145</f>
        <v>300</v>
      </c>
    </row>
    <row r="145" spans="1:6" s="24" customFormat="1" ht="39" customHeight="1">
      <c r="A145" s="10" t="s">
        <v>48</v>
      </c>
      <c r="B145" s="11"/>
      <c r="C145" s="11" t="s">
        <v>176</v>
      </c>
      <c r="D145" s="44" t="s">
        <v>249</v>
      </c>
      <c r="E145" s="11" t="s">
        <v>47</v>
      </c>
      <c r="F145" s="12">
        <v>300</v>
      </c>
    </row>
    <row r="146" spans="1:6" s="24" customFormat="1" ht="30">
      <c r="A146" s="23" t="s">
        <v>239</v>
      </c>
      <c r="B146" s="11"/>
      <c r="C146" s="11" t="s">
        <v>176</v>
      </c>
      <c r="D146" s="44" t="s">
        <v>238</v>
      </c>
      <c r="E146" s="11"/>
      <c r="F146" s="12">
        <f>F147</f>
        <v>1461.2</v>
      </c>
    </row>
    <row r="147" spans="1:6" s="24" customFormat="1" ht="32.25" customHeight="1">
      <c r="A147" s="10" t="s">
        <v>48</v>
      </c>
      <c r="B147" s="11"/>
      <c r="C147" s="11" t="s">
        <v>176</v>
      </c>
      <c r="D147" s="44" t="s">
        <v>238</v>
      </c>
      <c r="E147" s="11" t="s">
        <v>47</v>
      </c>
      <c r="F147" s="12">
        <v>1461.2</v>
      </c>
    </row>
    <row r="148" spans="1:6" s="24" customFormat="1" ht="15">
      <c r="A148" s="10" t="s">
        <v>16</v>
      </c>
      <c r="B148" s="11"/>
      <c r="C148" s="11" t="s">
        <v>177</v>
      </c>
      <c r="D148" s="11" t="s">
        <v>3</v>
      </c>
      <c r="E148" s="11" t="s">
        <v>3</v>
      </c>
      <c r="F148" s="12">
        <f>F149</f>
        <v>118.9</v>
      </c>
    </row>
    <row r="149" spans="1:6" s="24" customFormat="1" ht="30">
      <c r="A149" s="10" t="s">
        <v>41</v>
      </c>
      <c r="B149" s="11"/>
      <c r="C149" s="11" t="s">
        <v>177</v>
      </c>
      <c r="D149" s="11" t="s">
        <v>71</v>
      </c>
      <c r="E149" s="11" t="s">
        <v>3</v>
      </c>
      <c r="F149" s="12">
        <f>F150</f>
        <v>118.9</v>
      </c>
    </row>
    <row r="150" spans="1:6" s="24" customFormat="1" ht="15">
      <c r="A150" s="10" t="s">
        <v>7</v>
      </c>
      <c r="B150" s="11"/>
      <c r="C150" s="11" t="s">
        <v>177</v>
      </c>
      <c r="D150" s="11" t="s">
        <v>72</v>
      </c>
      <c r="E150" s="11" t="s">
        <v>3</v>
      </c>
      <c r="F150" s="12">
        <f>F152</f>
        <v>118.9</v>
      </c>
    </row>
    <row r="151" spans="1:6" s="24" customFormat="1" ht="15">
      <c r="A151" s="10" t="s">
        <v>7</v>
      </c>
      <c r="B151" s="11"/>
      <c r="C151" s="11" t="s">
        <v>177</v>
      </c>
      <c r="D151" s="11" t="s">
        <v>73</v>
      </c>
      <c r="E151" s="11"/>
      <c r="F151" s="12">
        <v>118.9</v>
      </c>
    </row>
    <row r="152" spans="1:6" s="24" customFormat="1" ht="31.5" customHeight="1">
      <c r="A152" s="10" t="s">
        <v>146</v>
      </c>
      <c r="B152" s="11"/>
      <c r="C152" s="11" t="s">
        <v>177</v>
      </c>
      <c r="D152" s="33" t="s">
        <v>103</v>
      </c>
      <c r="E152" s="11" t="s">
        <v>3</v>
      </c>
      <c r="F152" s="12">
        <f>F153</f>
        <v>118.9</v>
      </c>
    </row>
    <row r="153" spans="1:6" s="24" customFormat="1" ht="24.75" customHeight="1">
      <c r="A153" s="10" t="s">
        <v>48</v>
      </c>
      <c r="B153" s="11"/>
      <c r="C153" s="11" t="s">
        <v>177</v>
      </c>
      <c r="D153" s="33" t="s">
        <v>103</v>
      </c>
      <c r="E153" s="11" t="s">
        <v>47</v>
      </c>
      <c r="F153" s="12">
        <v>118.9</v>
      </c>
    </row>
    <row r="154" spans="1:6" s="24" customFormat="1" ht="15">
      <c r="A154" s="8" t="s">
        <v>31</v>
      </c>
      <c r="B154" s="3"/>
      <c r="C154" s="3" t="s">
        <v>178</v>
      </c>
      <c r="D154" s="3" t="s">
        <v>3</v>
      </c>
      <c r="E154" s="3" t="s">
        <v>3</v>
      </c>
      <c r="F154" s="9">
        <f>F155+F165+F199</f>
        <v>32087.5</v>
      </c>
    </row>
    <row r="155" spans="1:6" s="24" customFormat="1" ht="24.75" customHeight="1">
      <c r="A155" s="10" t="s">
        <v>32</v>
      </c>
      <c r="B155" s="11"/>
      <c r="C155" s="11" t="s">
        <v>179</v>
      </c>
      <c r="D155" s="11" t="s">
        <v>3</v>
      </c>
      <c r="E155" s="11" t="s">
        <v>3</v>
      </c>
      <c r="F155" s="12">
        <f>F156</f>
        <v>1126.9</v>
      </c>
    </row>
    <row r="156" spans="1:6" s="24" customFormat="1" ht="30">
      <c r="A156" s="10" t="s">
        <v>42</v>
      </c>
      <c r="B156" s="11"/>
      <c r="C156" s="11" t="s">
        <v>179</v>
      </c>
      <c r="D156" s="11" t="s">
        <v>71</v>
      </c>
      <c r="E156" s="11" t="s">
        <v>3</v>
      </c>
      <c r="F156" s="12">
        <f>F157</f>
        <v>1126.9</v>
      </c>
    </row>
    <row r="157" spans="1:6" s="24" customFormat="1" ht="15">
      <c r="A157" s="10" t="s">
        <v>7</v>
      </c>
      <c r="B157" s="11"/>
      <c r="C157" s="11" t="s">
        <v>179</v>
      </c>
      <c r="D157" s="11" t="s">
        <v>72</v>
      </c>
      <c r="E157" s="11" t="s">
        <v>3</v>
      </c>
      <c r="F157" s="12">
        <f>F158</f>
        <v>1126.9</v>
      </c>
    </row>
    <row r="158" spans="1:6" s="24" customFormat="1" ht="15">
      <c r="A158" s="10" t="s">
        <v>7</v>
      </c>
      <c r="B158" s="11"/>
      <c r="C158" s="11" t="s">
        <v>179</v>
      </c>
      <c r="D158" s="11" t="s">
        <v>73</v>
      </c>
      <c r="E158" s="11"/>
      <c r="F158" s="12">
        <f>F159+F161</f>
        <v>1126.9</v>
      </c>
    </row>
    <row r="159" spans="1:6" s="24" customFormat="1" ht="43.5" customHeight="1">
      <c r="A159" s="10" t="s">
        <v>147</v>
      </c>
      <c r="B159" s="11"/>
      <c r="C159" s="11" t="s">
        <v>179</v>
      </c>
      <c r="D159" s="11" t="s">
        <v>104</v>
      </c>
      <c r="E159" s="11" t="s">
        <v>3</v>
      </c>
      <c r="F159" s="12">
        <f>F160</f>
        <v>20.9</v>
      </c>
    </row>
    <row r="160" spans="1:6" s="24" customFormat="1" ht="30">
      <c r="A160" s="10" t="s">
        <v>48</v>
      </c>
      <c r="B160" s="11"/>
      <c r="C160" s="11" t="s">
        <v>179</v>
      </c>
      <c r="D160" s="11" t="s">
        <v>104</v>
      </c>
      <c r="E160" s="11" t="s">
        <v>47</v>
      </c>
      <c r="F160" s="12">
        <v>20.9</v>
      </c>
    </row>
    <row r="161" spans="1:6" s="24" customFormat="1" ht="15">
      <c r="A161" s="10" t="s">
        <v>188</v>
      </c>
      <c r="B161" s="11"/>
      <c r="C161" s="11" t="s">
        <v>179</v>
      </c>
      <c r="D161" s="11" t="s">
        <v>187</v>
      </c>
      <c r="E161" s="11" t="s">
        <v>3</v>
      </c>
      <c r="F161" s="12">
        <f>F162+F164+F163</f>
        <v>1106</v>
      </c>
    </row>
    <row r="162" spans="1:6" s="41" customFormat="1" ht="44.25" customHeight="1">
      <c r="A162" s="10" t="s">
        <v>48</v>
      </c>
      <c r="B162" s="11"/>
      <c r="C162" s="11" t="s">
        <v>179</v>
      </c>
      <c r="D162" s="11" t="s">
        <v>187</v>
      </c>
      <c r="E162" s="11" t="s">
        <v>47</v>
      </c>
      <c r="F162" s="12">
        <v>1059.5</v>
      </c>
    </row>
    <row r="163" spans="1:6" s="41" customFormat="1" ht="23.25" customHeight="1">
      <c r="A163" s="10" t="s">
        <v>278</v>
      </c>
      <c r="B163" s="11"/>
      <c r="C163" s="11" t="s">
        <v>179</v>
      </c>
      <c r="D163" s="11" t="s">
        <v>187</v>
      </c>
      <c r="E163" s="11" t="s">
        <v>277</v>
      </c>
      <c r="F163" s="12">
        <v>11.8</v>
      </c>
    </row>
    <row r="164" spans="1:6" s="41" customFormat="1" ht="23.25" customHeight="1">
      <c r="A164" s="10" t="s">
        <v>51</v>
      </c>
      <c r="B164" s="11"/>
      <c r="C164" s="11" t="s">
        <v>179</v>
      </c>
      <c r="D164" s="11" t="s">
        <v>187</v>
      </c>
      <c r="E164" s="11" t="s">
        <v>52</v>
      </c>
      <c r="F164" s="12">
        <v>34.7</v>
      </c>
    </row>
    <row r="165" spans="1:6" s="41" customFormat="1" ht="15">
      <c r="A165" s="10" t="s">
        <v>33</v>
      </c>
      <c r="B165" s="11"/>
      <c r="C165" s="11" t="s">
        <v>180</v>
      </c>
      <c r="D165" s="11" t="s">
        <v>3</v>
      </c>
      <c r="E165" s="11" t="s">
        <v>3</v>
      </c>
      <c r="F165" s="12">
        <f>F166+F192+F187</f>
        <v>17595.6</v>
      </c>
    </row>
    <row r="166" spans="1:6" s="41" customFormat="1" ht="44.25" customHeight="1">
      <c r="A166" s="23" t="s">
        <v>225</v>
      </c>
      <c r="B166" s="11"/>
      <c r="C166" s="11" t="s">
        <v>180</v>
      </c>
      <c r="D166" s="11" t="s">
        <v>105</v>
      </c>
      <c r="E166" s="11" t="s">
        <v>3</v>
      </c>
      <c r="F166" s="12">
        <f>F167</f>
        <v>15473.099999999999</v>
      </c>
    </row>
    <row r="167" spans="1:6" s="41" customFormat="1" ht="30">
      <c r="A167" s="23" t="s">
        <v>148</v>
      </c>
      <c r="B167" s="11"/>
      <c r="C167" s="11" t="s">
        <v>180</v>
      </c>
      <c r="D167" s="11" t="s">
        <v>106</v>
      </c>
      <c r="E167" s="11"/>
      <c r="F167" s="12">
        <f>F168</f>
        <v>15473.099999999999</v>
      </c>
    </row>
    <row r="168" spans="1:6" s="24" customFormat="1" ht="45">
      <c r="A168" s="23" t="s">
        <v>126</v>
      </c>
      <c r="B168" s="11"/>
      <c r="C168" s="11" t="s">
        <v>180</v>
      </c>
      <c r="D168" s="11" t="s">
        <v>107</v>
      </c>
      <c r="E168" s="11"/>
      <c r="F168" s="12">
        <f>F185+F169+F173+F181+F183+F171+F179+F175+F177</f>
        <v>15473.099999999999</v>
      </c>
    </row>
    <row r="169" spans="1:6" s="24" customFormat="1" ht="15">
      <c r="A169" s="22" t="s">
        <v>202</v>
      </c>
      <c r="B169" s="11"/>
      <c r="C169" s="11" t="s">
        <v>180</v>
      </c>
      <c r="D169" s="29" t="s">
        <v>203</v>
      </c>
      <c r="E169" s="11"/>
      <c r="F169" s="12">
        <f>F170</f>
        <v>100</v>
      </c>
    </row>
    <row r="170" spans="1:6" s="24" customFormat="1" ht="30">
      <c r="A170" s="10" t="s">
        <v>48</v>
      </c>
      <c r="B170" s="11"/>
      <c r="C170" s="11" t="s">
        <v>180</v>
      </c>
      <c r="D170" s="29" t="s">
        <v>203</v>
      </c>
      <c r="E170" s="11" t="s">
        <v>47</v>
      </c>
      <c r="F170" s="12">
        <v>100</v>
      </c>
    </row>
    <row r="171" spans="1:6" s="24" customFormat="1" ht="26.25" customHeight="1">
      <c r="A171" s="45" t="s">
        <v>275</v>
      </c>
      <c r="B171" s="35"/>
      <c r="C171" s="11" t="s">
        <v>180</v>
      </c>
      <c r="D171" s="29" t="s">
        <v>274</v>
      </c>
      <c r="E171" s="35" t="s">
        <v>3</v>
      </c>
      <c r="F171" s="42">
        <f>F172</f>
        <v>2439.1</v>
      </c>
    </row>
    <row r="172" spans="1:6" s="24" customFormat="1" ht="20.25" customHeight="1">
      <c r="A172" s="34" t="s">
        <v>48</v>
      </c>
      <c r="B172" s="35"/>
      <c r="C172" s="11" t="s">
        <v>180</v>
      </c>
      <c r="D172" s="29" t="s">
        <v>274</v>
      </c>
      <c r="E172" s="35" t="s">
        <v>47</v>
      </c>
      <c r="F172" s="42">
        <v>2439.1</v>
      </c>
    </row>
    <row r="173" spans="1:6" s="24" customFormat="1" ht="26.25" customHeight="1">
      <c r="A173" s="45" t="s">
        <v>240</v>
      </c>
      <c r="B173" s="35"/>
      <c r="C173" s="11" t="s">
        <v>180</v>
      </c>
      <c r="D173" s="29" t="s">
        <v>241</v>
      </c>
      <c r="E173" s="35" t="s">
        <v>3</v>
      </c>
      <c r="F173" s="42">
        <f>F174</f>
        <v>1361.3</v>
      </c>
    </row>
    <row r="174" spans="1:6" s="24" customFormat="1" ht="20.25" customHeight="1">
      <c r="A174" s="34" t="s">
        <v>48</v>
      </c>
      <c r="B174" s="35"/>
      <c r="C174" s="11" t="s">
        <v>180</v>
      </c>
      <c r="D174" s="29" t="s">
        <v>241</v>
      </c>
      <c r="E174" s="35" t="s">
        <v>47</v>
      </c>
      <c r="F174" s="42">
        <v>1361.3</v>
      </c>
    </row>
    <row r="175" spans="1:6" s="24" customFormat="1" ht="18" customHeight="1">
      <c r="A175" s="45" t="s">
        <v>289</v>
      </c>
      <c r="B175" s="35"/>
      <c r="C175" s="11" t="s">
        <v>180</v>
      </c>
      <c r="D175" s="29" t="s">
        <v>292</v>
      </c>
      <c r="E175" s="35" t="s">
        <v>3</v>
      </c>
      <c r="F175" s="42">
        <f>F176</f>
        <v>53.8</v>
      </c>
    </row>
    <row r="176" spans="1:6" s="24" customFormat="1" ht="20.25" customHeight="1">
      <c r="A176" s="34" t="s">
        <v>48</v>
      </c>
      <c r="B176" s="35"/>
      <c r="C176" s="11" t="s">
        <v>180</v>
      </c>
      <c r="D176" s="29" t="s">
        <v>292</v>
      </c>
      <c r="E176" s="35" t="s">
        <v>47</v>
      </c>
      <c r="F176" s="42">
        <v>53.8</v>
      </c>
    </row>
    <row r="177" spans="1:6" s="24" customFormat="1" ht="18" customHeight="1">
      <c r="A177" s="45" t="s">
        <v>289</v>
      </c>
      <c r="B177" s="35"/>
      <c r="C177" s="11" t="s">
        <v>180</v>
      </c>
      <c r="D177" s="29" t="s">
        <v>293</v>
      </c>
      <c r="E177" s="35" t="s">
        <v>3</v>
      </c>
      <c r="F177" s="42">
        <f>F178</f>
        <v>311.8</v>
      </c>
    </row>
    <row r="178" spans="1:6" s="24" customFormat="1" ht="20.25" customHeight="1">
      <c r="A178" s="34" t="s">
        <v>48</v>
      </c>
      <c r="B178" s="35"/>
      <c r="C178" s="11" t="s">
        <v>180</v>
      </c>
      <c r="D178" s="29" t="s">
        <v>293</v>
      </c>
      <c r="E178" s="35" t="s">
        <v>47</v>
      </c>
      <c r="F178" s="42">
        <v>311.8</v>
      </c>
    </row>
    <row r="179" spans="1:6" s="24" customFormat="1" ht="18" customHeight="1">
      <c r="A179" s="45" t="s">
        <v>286</v>
      </c>
      <c r="B179" s="35"/>
      <c r="C179" s="11" t="s">
        <v>180</v>
      </c>
      <c r="D179" s="29" t="s">
        <v>288</v>
      </c>
      <c r="E179" s="35" t="s">
        <v>3</v>
      </c>
      <c r="F179" s="42">
        <f>F180</f>
        <v>3655.5</v>
      </c>
    </row>
    <row r="180" spans="1:6" s="24" customFormat="1" ht="20.25" customHeight="1">
      <c r="A180" s="34" t="s">
        <v>48</v>
      </c>
      <c r="B180" s="35"/>
      <c r="C180" s="11" t="s">
        <v>180</v>
      </c>
      <c r="D180" s="29" t="s">
        <v>288</v>
      </c>
      <c r="E180" s="35" t="s">
        <v>47</v>
      </c>
      <c r="F180" s="42">
        <v>3655.5</v>
      </c>
    </row>
    <row r="181" spans="1:6" s="24" customFormat="1" ht="26.25" customHeight="1">
      <c r="A181" s="22" t="s">
        <v>252</v>
      </c>
      <c r="B181" s="11"/>
      <c r="C181" s="11" t="s">
        <v>180</v>
      </c>
      <c r="D181" s="29" t="s">
        <v>251</v>
      </c>
      <c r="E181" s="11" t="s">
        <v>3</v>
      </c>
      <c r="F181" s="12">
        <f>F182</f>
        <v>294.9</v>
      </c>
    </row>
    <row r="182" spans="1:6" s="24" customFormat="1" ht="23.25" customHeight="1">
      <c r="A182" s="10" t="s">
        <v>201</v>
      </c>
      <c r="B182" s="11"/>
      <c r="C182" s="11" t="s">
        <v>180</v>
      </c>
      <c r="D182" s="29" t="s">
        <v>251</v>
      </c>
      <c r="E182" s="11" t="s">
        <v>200</v>
      </c>
      <c r="F182" s="12">
        <v>294.9</v>
      </c>
    </row>
    <row r="183" spans="1:6" s="24" customFormat="1" ht="26.25" customHeight="1">
      <c r="A183" s="22" t="s">
        <v>252</v>
      </c>
      <c r="B183" s="11"/>
      <c r="C183" s="11" t="s">
        <v>180</v>
      </c>
      <c r="D183" s="29" t="s">
        <v>253</v>
      </c>
      <c r="E183" s="11" t="s">
        <v>3</v>
      </c>
      <c r="F183" s="12">
        <f>F184</f>
        <v>304.9</v>
      </c>
    </row>
    <row r="184" spans="1:6" s="24" customFormat="1" ht="25.5" customHeight="1">
      <c r="A184" s="10" t="s">
        <v>201</v>
      </c>
      <c r="B184" s="11"/>
      <c r="C184" s="11" t="s">
        <v>180</v>
      </c>
      <c r="D184" s="29" t="s">
        <v>253</v>
      </c>
      <c r="E184" s="11" t="s">
        <v>200</v>
      </c>
      <c r="F184" s="12">
        <v>304.9</v>
      </c>
    </row>
    <row r="185" spans="1:6" s="24" customFormat="1" ht="19.5" customHeight="1">
      <c r="A185" s="22" t="s">
        <v>195</v>
      </c>
      <c r="B185" s="11"/>
      <c r="C185" s="11" t="s">
        <v>180</v>
      </c>
      <c r="D185" s="29" t="s">
        <v>196</v>
      </c>
      <c r="E185" s="11" t="s">
        <v>3</v>
      </c>
      <c r="F185" s="12">
        <f>F186</f>
        <v>6951.8</v>
      </c>
    </row>
    <row r="186" spans="1:6" s="24" customFormat="1" ht="22.5" customHeight="1">
      <c r="A186" s="10" t="s">
        <v>201</v>
      </c>
      <c r="B186" s="11"/>
      <c r="C186" s="11" t="s">
        <v>180</v>
      </c>
      <c r="D186" s="29" t="s">
        <v>196</v>
      </c>
      <c r="E186" s="11" t="s">
        <v>200</v>
      </c>
      <c r="F186" s="12">
        <v>6951.8</v>
      </c>
    </row>
    <row r="187" spans="1:6" s="24" customFormat="1" ht="75">
      <c r="A187" s="23" t="s">
        <v>199</v>
      </c>
      <c r="B187" s="11"/>
      <c r="C187" s="11" t="s">
        <v>180</v>
      </c>
      <c r="D187" s="11" t="s">
        <v>159</v>
      </c>
      <c r="E187" s="11"/>
      <c r="F187" s="12">
        <f>F188</f>
        <v>1215.1</v>
      </c>
    </row>
    <row r="188" spans="1:6" s="24" customFormat="1" ht="39.75" customHeight="1">
      <c r="A188" s="23" t="s">
        <v>160</v>
      </c>
      <c r="B188" s="11"/>
      <c r="C188" s="11" t="s">
        <v>180</v>
      </c>
      <c r="D188" s="29" t="s">
        <v>158</v>
      </c>
      <c r="E188" s="11"/>
      <c r="F188" s="12">
        <f>F189</f>
        <v>1215.1</v>
      </c>
    </row>
    <row r="189" spans="1:6" s="24" customFormat="1" ht="30">
      <c r="A189" s="23" t="s">
        <v>161</v>
      </c>
      <c r="B189" s="11"/>
      <c r="C189" s="11" t="s">
        <v>180</v>
      </c>
      <c r="D189" s="29" t="s">
        <v>157</v>
      </c>
      <c r="E189" s="11"/>
      <c r="F189" s="12">
        <f>F190</f>
        <v>1215.1</v>
      </c>
    </row>
    <row r="190" spans="1:6" s="24" customFormat="1" ht="42" customHeight="1">
      <c r="A190" s="43" t="s">
        <v>244</v>
      </c>
      <c r="B190" s="11"/>
      <c r="C190" s="11" t="s">
        <v>180</v>
      </c>
      <c r="D190" s="29" t="s">
        <v>243</v>
      </c>
      <c r="E190" s="11"/>
      <c r="F190" s="12">
        <f>F191</f>
        <v>1215.1</v>
      </c>
    </row>
    <row r="191" spans="1:6" s="24" customFormat="1" ht="30">
      <c r="A191" s="10" t="s">
        <v>48</v>
      </c>
      <c r="B191" s="11"/>
      <c r="C191" s="11" t="s">
        <v>180</v>
      </c>
      <c r="D191" s="29" t="s">
        <v>243</v>
      </c>
      <c r="E191" s="11" t="s">
        <v>47</v>
      </c>
      <c r="F191" s="12">
        <v>1215.1</v>
      </c>
    </row>
    <row r="192" spans="1:6" s="24" customFormat="1" ht="23.25" customHeight="1">
      <c r="A192" s="10" t="s">
        <v>7</v>
      </c>
      <c r="B192" s="11"/>
      <c r="C192" s="11" t="s">
        <v>180</v>
      </c>
      <c r="D192" s="11" t="s">
        <v>72</v>
      </c>
      <c r="E192" s="11" t="s">
        <v>3</v>
      </c>
      <c r="F192" s="12">
        <f>F194+F197</f>
        <v>907.4000000000001</v>
      </c>
    </row>
    <row r="193" spans="1:6" s="24" customFormat="1" ht="20.25" customHeight="1">
      <c r="A193" s="10" t="s">
        <v>7</v>
      </c>
      <c r="B193" s="11"/>
      <c r="C193" s="11" t="s">
        <v>180</v>
      </c>
      <c r="D193" s="11" t="s">
        <v>73</v>
      </c>
      <c r="E193" s="11"/>
      <c r="F193" s="12">
        <f>F192</f>
        <v>907.4000000000001</v>
      </c>
    </row>
    <row r="194" spans="1:6" s="24" customFormat="1" ht="45">
      <c r="A194" s="10" t="s">
        <v>206</v>
      </c>
      <c r="B194" s="11"/>
      <c r="C194" s="11" t="s">
        <v>180</v>
      </c>
      <c r="D194" s="33" t="s">
        <v>205</v>
      </c>
      <c r="E194" s="11" t="s">
        <v>3</v>
      </c>
      <c r="F194" s="12">
        <f>F195+F196</f>
        <v>532.2</v>
      </c>
    </row>
    <row r="195" spans="1:6" s="24" customFormat="1" ht="28.5" customHeight="1">
      <c r="A195" s="10" t="s">
        <v>48</v>
      </c>
      <c r="B195" s="11"/>
      <c r="C195" s="11" t="s">
        <v>180</v>
      </c>
      <c r="D195" s="33" t="s">
        <v>205</v>
      </c>
      <c r="E195" s="11" t="s">
        <v>47</v>
      </c>
      <c r="F195" s="12">
        <v>529.7</v>
      </c>
    </row>
    <row r="196" spans="1:6" s="24" customFormat="1" ht="28.5" customHeight="1">
      <c r="A196" s="10" t="s">
        <v>51</v>
      </c>
      <c r="B196" s="11"/>
      <c r="C196" s="11" t="s">
        <v>180</v>
      </c>
      <c r="D196" s="33" t="s">
        <v>205</v>
      </c>
      <c r="E196" s="11" t="s">
        <v>52</v>
      </c>
      <c r="F196" s="12">
        <v>2.5</v>
      </c>
    </row>
    <row r="197" spans="1:6" s="24" customFormat="1" ht="30">
      <c r="A197" s="10" t="s">
        <v>290</v>
      </c>
      <c r="B197" s="11"/>
      <c r="C197" s="11" t="s">
        <v>180</v>
      </c>
      <c r="D197" s="33" t="s">
        <v>291</v>
      </c>
      <c r="E197" s="11" t="s">
        <v>3</v>
      </c>
      <c r="F197" s="12">
        <f>F198</f>
        <v>375.2</v>
      </c>
    </row>
    <row r="198" spans="1:6" s="24" customFormat="1" ht="28.5" customHeight="1">
      <c r="A198" s="10" t="s">
        <v>48</v>
      </c>
      <c r="B198" s="11"/>
      <c r="C198" s="11" t="s">
        <v>180</v>
      </c>
      <c r="D198" s="33" t="s">
        <v>291</v>
      </c>
      <c r="E198" s="11" t="s">
        <v>47</v>
      </c>
      <c r="F198" s="12">
        <v>375.2</v>
      </c>
    </row>
    <row r="199" spans="1:6" s="24" customFormat="1" ht="15">
      <c r="A199" s="10" t="s">
        <v>21</v>
      </c>
      <c r="B199" s="11"/>
      <c r="C199" s="11" t="s">
        <v>181</v>
      </c>
      <c r="D199" s="11" t="s">
        <v>3</v>
      </c>
      <c r="E199" s="11" t="s">
        <v>3</v>
      </c>
      <c r="F199" s="12">
        <f>F200+F219+F209+F214</f>
        <v>13365</v>
      </c>
    </row>
    <row r="200" spans="1:6" s="24" customFormat="1" ht="60">
      <c r="A200" s="23" t="s">
        <v>224</v>
      </c>
      <c r="B200" s="11"/>
      <c r="C200" s="11" t="s">
        <v>181</v>
      </c>
      <c r="D200" s="29" t="s">
        <v>99</v>
      </c>
      <c r="E200" s="11" t="s">
        <v>3</v>
      </c>
      <c r="F200" s="12">
        <f>F201</f>
        <v>9347.6</v>
      </c>
    </row>
    <row r="201" spans="1:6" s="24" customFormat="1" ht="30">
      <c r="A201" s="23" t="s">
        <v>149</v>
      </c>
      <c r="B201" s="11"/>
      <c r="C201" s="11" t="s">
        <v>181</v>
      </c>
      <c r="D201" s="29" t="s">
        <v>100</v>
      </c>
      <c r="E201" s="11" t="s">
        <v>3</v>
      </c>
      <c r="F201" s="12">
        <f>F202</f>
        <v>9347.6</v>
      </c>
    </row>
    <row r="202" spans="1:6" s="24" customFormat="1" ht="39" customHeight="1">
      <c r="A202" s="23" t="s">
        <v>125</v>
      </c>
      <c r="B202" s="11"/>
      <c r="C202" s="11" t="s">
        <v>181</v>
      </c>
      <c r="D202" s="29" t="s">
        <v>101</v>
      </c>
      <c r="E202" s="11"/>
      <c r="F202" s="12">
        <f>F203+F205+F207</f>
        <v>9347.6</v>
      </c>
    </row>
    <row r="203" spans="1:6" s="24" customFormat="1" ht="26.25" customHeight="1">
      <c r="A203" s="22" t="s">
        <v>150</v>
      </c>
      <c r="B203" s="11"/>
      <c r="C203" s="11" t="s">
        <v>181</v>
      </c>
      <c r="D203" s="29" t="s">
        <v>108</v>
      </c>
      <c r="E203" s="11" t="s">
        <v>3</v>
      </c>
      <c r="F203" s="12">
        <f>F204</f>
        <v>218.6</v>
      </c>
    </row>
    <row r="204" spans="1:6" s="24" customFormat="1" ht="33" customHeight="1">
      <c r="A204" s="10" t="s">
        <v>48</v>
      </c>
      <c r="B204" s="11"/>
      <c r="C204" s="11" t="s">
        <v>181</v>
      </c>
      <c r="D204" s="29" t="s">
        <v>108</v>
      </c>
      <c r="E204" s="11" t="s">
        <v>47</v>
      </c>
      <c r="F204" s="12">
        <v>218.6</v>
      </c>
    </row>
    <row r="205" spans="1:6" s="24" customFormat="1" ht="30" customHeight="1">
      <c r="A205" s="22" t="s">
        <v>151</v>
      </c>
      <c r="B205" s="11"/>
      <c r="C205" s="11" t="s">
        <v>181</v>
      </c>
      <c r="D205" s="29" t="s">
        <v>109</v>
      </c>
      <c r="E205" s="11" t="s">
        <v>3</v>
      </c>
      <c r="F205" s="12">
        <f>F206</f>
        <v>1985</v>
      </c>
    </row>
    <row r="206" spans="1:6" s="24" customFormat="1" ht="30">
      <c r="A206" s="10" t="s">
        <v>48</v>
      </c>
      <c r="B206" s="11"/>
      <c r="C206" s="11" t="s">
        <v>181</v>
      </c>
      <c r="D206" s="29" t="s">
        <v>109</v>
      </c>
      <c r="E206" s="11" t="s">
        <v>47</v>
      </c>
      <c r="F206" s="12">
        <v>1985</v>
      </c>
    </row>
    <row r="207" spans="1:6" s="24" customFormat="1" ht="30" customHeight="1">
      <c r="A207" s="22" t="s">
        <v>281</v>
      </c>
      <c r="B207" s="11"/>
      <c r="C207" s="11" t="s">
        <v>181</v>
      </c>
      <c r="D207" s="29" t="s">
        <v>280</v>
      </c>
      <c r="E207" s="11" t="s">
        <v>3</v>
      </c>
      <c r="F207" s="12">
        <f>F208</f>
        <v>7144</v>
      </c>
    </row>
    <row r="208" spans="1:6" s="24" customFormat="1" ht="30">
      <c r="A208" s="10" t="s">
        <v>48</v>
      </c>
      <c r="B208" s="11"/>
      <c r="C208" s="11" t="s">
        <v>181</v>
      </c>
      <c r="D208" s="29" t="s">
        <v>280</v>
      </c>
      <c r="E208" s="11" t="s">
        <v>47</v>
      </c>
      <c r="F208" s="12">
        <v>7144</v>
      </c>
    </row>
    <row r="209" spans="1:6" s="24" customFormat="1" ht="75">
      <c r="A209" s="23" t="s">
        <v>87</v>
      </c>
      <c r="B209" s="11"/>
      <c r="C209" s="11" t="s">
        <v>181</v>
      </c>
      <c r="D209" s="11" t="s">
        <v>86</v>
      </c>
      <c r="E209" s="11"/>
      <c r="F209" s="12">
        <f>F210</f>
        <v>247.5</v>
      </c>
    </row>
    <row r="210" spans="1:6" s="24" customFormat="1" ht="30">
      <c r="A210" s="23" t="s">
        <v>135</v>
      </c>
      <c r="B210" s="11"/>
      <c r="C210" s="11" t="s">
        <v>181</v>
      </c>
      <c r="D210" s="29" t="s">
        <v>85</v>
      </c>
      <c r="E210" s="11" t="s">
        <v>3</v>
      </c>
      <c r="F210" s="12">
        <f>F212</f>
        <v>247.5</v>
      </c>
    </row>
    <row r="211" spans="1:6" s="24" customFormat="1" ht="30">
      <c r="A211" s="23" t="s">
        <v>122</v>
      </c>
      <c r="B211" s="11"/>
      <c r="C211" s="11" t="s">
        <v>181</v>
      </c>
      <c r="D211" s="29" t="s">
        <v>84</v>
      </c>
      <c r="E211" s="11"/>
      <c r="F211" s="12">
        <f>F212</f>
        <v>247.5</v>
      </c>
    </row>
    <row r="212" spans="1:6" s="24" customFormat="1" ht="31.5" customHeight="1">
      <c r="A212" s="38" t="s">
        <v>136</v>
      </c>
      <c r="B212" s="11"/>
      <c r="C212" s="11" t="s">
        <v>181</v>
      </c>
      <c r="D212" s="29" t="s">
        <v>83</v>
      </c>
      <c r="E212" s="11" t="s">
        <v>3</v>
      </c>
      <c r="F212" s="12">
        <f>F213</f>
        <v>247.5</v>
      </c>
    </row>
    <row r="213" spans="1:6" s="24" customFormat="1" ht="30">
      <c r="A213" s="10" t="s">
        <v>48</v>
      </c>
      <c r="B213" s="11"/>
      <c r="C213" s="11" t="s">
        <v>181</v>
      </c>
      <c r="D213" s="29" t="s">
        <v>83</v>
      </c>
      <c r="E213" s="11" t="s">
        <v>47</v>
      </c>
      <c r="F213" s="12">
        <v>247.5</v>
      </c>
    </row>
    <row r="214" spans="1:6" s="24" customFormat="1" ht="75">
      <c r="A214" s="23" t="s">
        <v>226</v>
      </c>
      <c r="B214" s="35"/>
      <c r="C214" s="11" t="s">
        <v>181</v>
      </c>
      <c r="D214" s="29" t="s">
        <v>227</v>
      </c>
      <c r="E214" s="35" t="s">
        <v>3</v>
      </c>
      <c r="F214" s="42">
        <f>F215</f>
        <v>548.2</v>
      </c>
    </row>
    <row r="215" spans="1:6" s="24" customFormat="1" ht="26.25" customHeight="1">
      <c r="A215" s="23" t="s">
        <v>228</v>
      </c>
      <c r="B215" s="35"/>
      <c r="C215" s="11" t="s">
        <v>181</v>
      </c>
      <c r="D215" s="29" t="s">
        <v>229</v>
      </c>
      <c r="E215" s="35" t="s">
        <v>3</v>
      </c>
      <c r="F215" s="42">
        <f>F216</f>
        <v>548.2</v>
      </c>
    </row>
    <row r="216" spans="1:6" s="24" customFormat="1" ht="43.5" customHeight="1">
      <c r="A216" s="23" t="s">
        <v>230</v>
      </c>
      <c r="B216" s="35"/>
      <c r="C216" s="11" t="s">
        <v>181</v>
      </c>
      <c r="D216" s="29" t="s">
        <v>231</v>
      </c>
      <c r="E216" s="35"/>
      <c r="F216" s="42">
        <f>F217</f>
        <v>548.2</v>
      </c>
    </row>
    <row r="217" spans="1:6" s="24" customFormat="1" ht="37.5" customHeight="1">
      <c r="A217" s="22" t="s">
        <v>150</v>
      </c>
      <c r="B217" s="35"/>
      <c r="C217" s="11" t="s">
        <v>181</v>
      </c>
      <c r="D217" s="29" t="s">
        <v>232</v>
      </c>
      <c r="E217" s="35" t="s">
        <v>3</v>
      </c>
      <c r="F217" s="42">
        <f>F218</f>
        <v>548.2</v>
      </c>
    </row>
    <row r="218" spans="1:6" s="24" customFormat="1" ht="30">
      <c r="A218" s="34" t="s">
        <v>48</v>
      </c>
      <c r="B218" s="35"/>
      <c r="C218" s="35" t="s">
        <v>181</v>
      </c>
      <c r="D218" s="29" t="s">
        <v>232</v>
      </c>
      <c r="E218" s="35" t="s">
        <v>47</v>
      </c>
      <c r="F218" s="42">
        <v>548.2</v>
      </c>
    </row>
    <row r="219" spans="1:6" s="24" customFormat="1" ht="30">
      <c r="A219" s="10" t="s">
        <v>41</v>
      </c>
      <c r="B219" s="11"/>
      <c r="C219" s="11" t="s">
        <v>181</v>
      </c>
      <c r="D219" s="11" t="s">
        <v>71</v>
      </c>
      <c r="E219" s="11"/>
      <c r="F219" s="12">
        <f>F220</f>
        <v>3221.7</v>
      </c>
    </row>
    <row r="220" spans="1:6" s="24" customFormat="1" ht="15">
      <c r="A220" s="10" t="s">
        <v>7</v>
      </c>
      <c r="B220" s="11"/>
      <c r="C220" s="11" t="s">
        <v>181</v>
      </c>
      <c r="D220" s="11" t="s">
        <v>72</v>
      </c>
      <c r="E220" s="11" t="s">
        <v>3</v>
      </c>
      <c r="F220" s="12">
        <f>F221</f>
        <v>3221.7</v>
      </c>
    </row>
    <row r="221" spans="1:6" ht="15">
      <c r="A221" s="10" t="s">
        <v>7</v>
      </c>
      <c r="B221" s="11"/>
      <c r="C221" s="11" t="s">
        <v>181</v>
      </c>
      <c r="D221" s="11" t="s">
        <v>73</v>
      </c>
      <c r="E221" s="11"/>
      <c r="F221" s="12">
        <f>F222+F224+F226</f>
        <v>3221.7</v>
      </c>
    </row>
    <row r="222" spans="1:6" ht="30">
      <c r="A222" s="10" t="s">
        <v>152</v>
      </c>
      <c r="B222" s="11"/>
      <c r="C222" s="11" t="s">
        <v>181</v>
      </c>
      <c r="D222" s="11" t="s">
        <v>111</v>
      </c>
      <c r="E222" s="11"/>
      <c r="F222" s="12">
        <f>F223</f>
        <v>2803.1</v>
      </c>
    </row>
    <row r="223" spans="1:6" ht="30">
      <c r="A223" s="10" t="s">
        <v>48</v>
      </c>
      <c r="B223" s="11"/>
      <c r="C223" s="11" t="s">
        <v>181</v>
      </c>
      <c r="D223" s="11" t="s">
        <v>111</v>
      </c>
      <c r="E223" s="11" t="s">
        <v>47</v>
      </c>
      <c r="F223" s="12">
        <v>2803.1</v>
      </c>
    </row>
    <row r="224" spans="1:6" ht="45">
      <c r="A224" s="10" t="s">
        <v>139</v>
      </c>
      <c r="B224" s="11"/>
      <c r="C224" s="11" t="s">
        <v>181</v>
      </c>
      <c r="D224" s="11" t="s">
        <v>110</v>
      </c>
      <c r="E224" s="11"/>
      <c r="F224" s="12">
        <f>F225</f>
        <v>18.6</v>
      </c>
    </row>
    <row r="225" spans="1:6" ht="15">
      <c r="A225" s="10" t="s">
        <v>51</v>
      </c>
      <c r="B225" s="11"/>
      <c r="C225" s="11" t="s">
        <v>181</v>
      </c>
      <c r="D225" s="11" t="s">
        <v>110</v>
      </c>
      <c r="E225" s="11" t="s">
        <v>52</v>
      </c>
      <c r="F225" s="12">
        <v>18.6</v>
      </c>
    </row>
    <row r="226" spans="1:6" ht="51.75" customHeight="1">
      <c r="A226" s="34" t="s">
        <v>263</v>
      </c>
      <c r="B226" s="35"/>
      <c r="C226" s="11" t="s">
        <v>181</v>
      </c>
      <c r="D226" s="29" t="s">
        <v>264</v>
      </c>
      <c r="E226" s="35"/>
      <c r="F226" s="42">
        <f>F227</f>
        <v>400</v>
      </c>
    </row>
    <row r="227" spans="1:6" ht="30">
      <c r="A227" s="34" t="s">
        <v>48</v>
      </c>
      <c r="B227" s="35"/>
      <c r="C227" s="11" t="s">
        <v>181</v>
      </c>
      <c r="D227" s="29" t="s">
        <v>264</v>
      </c>
      <c r="E227" s="35" t="s">
        <v>47</v>
      </c>
      <c r="F227" s="42">
        <v>400</v>
      </c>
    </row>
    <row r="228" spans="1:6" ht="15">
      <c r="A228" s="8" t="s">
        <v>13</v>
      </c>
      <c r="B228" s="3"/>
      <c r="C228" s="3" t="s">
        <v>182</v>
      </c>
      <c r="D228" s="3" t="s">
        <v>3</v>
      </c>
      <c r="E228" s="3" t="s">
        <v>3</v>
      </c>
      <c r="F228" s="9">
        <f>F229+F245</f>
        <v>6161.2</v>
      </c>
    </row>
    <row r="229" spans="1:6" ht="15">
      <c r="A229" s="10" t="s">
        <v>14</v>
      </c>
      <c r="B229" s="11"/>
      <c r="C229" s="11" t="s">
        <v>183</v>
      </c>
      <c r="D229" s="11" t="s">
        <v>3</v>
      </c>
      <c r="E229" s="11" t="s">
        <v>3</v>
      </c>
      <c r="F229" s="12">
        <f>F230+F239</f>
        <v>6077.2</v>
      </c>
    </row>
    <row r="230" spans="1:6" ht="60">
      <c r="A230" s="23" t="s">
        <v>233</v>
      </c>
      <c r="B230" s="11"/>
      <c r="C230" s="11" t="s">
        <v>183</v>
      </c>
      <c r="D230" s="29" t="s">
        <v>113</v>
      </c>
      <c r="E230" s="11" t="s">
        <v>3</v>
      </c>
      <c r="F230" s="12">
        <f aca="true" t="shared" si="0" ref="F230:F237">F231</f>
        <v>5827.2</v>
      </c>
    </row>
    <row r="231" spans="1:6" ht="39.75" customHeight="1">
      <c r="A231" s="38" t="s">
        <v>234</v>
      </c>
      <c r="B231" s="11"/>
      <c r="C231" s="11" t="s">
        <v>183</v>
      </c>
      <c r="D231" s="11" t="s">
        <v>112</v>
      </c>
      <c r="E231" s="11" t="s">
        <v>3</v>
      </c>
      <c r="F231" s="12">
        <f t="shared" si="0"/>
        <v>5827.2</v>
      </c>
    </row>
    <row r="232" spans="1:6" ht="30">
      <c r="A232" s="38" t="s">
        <v>127</v>
      </c>
      <c r="B232" s="11"/>
      <c r="C232" s="11" t="s">
        <v>183</v>
      </c>
      <c r="D232" s="11" t="s">
        <v>114</v>
      </c>
      <c r="E232" s="11"/>
      <c r="F232" s="12">
        <f>F233+F235+F237</f>
        <v>5827.2</v>
      </c>
    </row>
    <row r="233" spans="1:6" ht="60">
      <c r="A233" s="38" t="s">
        <v>153</v>
      </c>
      <c r="B233" s="11"/>
      <c r="C233" s="11" t="s">
        <v>183</v>
      </c>
      <c r="D233" s="29" t="s">
        <v>115</v>
      </c>
      <c r="E233" s="11" t="s">
        <v>3</v>
      </c>
      <c r="F233" s="12">
        <f t="shared" si="0"/>
        <v>4047.2</v>
      </c>
    </row>
    <row r="234" spans="1:6" s="24" customFormat="1" ht="15">
      <c r="A234" s="10" t="s">
        <v>54</v>
      </c>
      <c r="B234" s="11"/>
      <c r="C234" s="11" t="s">
        <v>183</v>
      </c>
      <c r="D234" s="29" t="s">
        <v>115</v>
      </c>
      <c r="E234" s="11" t="s">
        <v>53</v>
      </c>
      <c r="F234" s="12">
        <v>4047.2</v>
      </c>
    </row>
    <row r="235" spans="1:6" s="24" customFormat="1" ht="40.5" customHeight="1">
      <c r="A235" s="38" t="s">
        <v>237</v>
      </c>
      <c r="B235" s="11"/>
      <c r="C235" s="11" t="s">
        <v>183</v>
      </c>
      <c r="D235" s="29" t="s">
        <v>236</v>
      </c>
      <c r="E235" s="11" t="s">
        <v>3</v>
      </c>
      <c r="F235" s="12">
        <f t="shared" si="0"/>
        <v>1480</v>
      </c>
    </row>
    <row r="236" spans="1:6" s="24" customFormat="1" ht="30" customHeight="1">
      <c r="A236" s="10" t="s">
        <v>54</v>
      </c>
      <c r="B236" s="11"/>
      <c r="C236" s="11" t="s">
        <v>183</v>
      </c>
      <c r="D236" s="29" t="s">
        <v>236</v>
      </c>
      <c r="E236" s="11" t="s">
        <v>53</v>
      </c>
      <c r="F236" s="12">
        <v>1480</v>
      </c>
    </row>
    <row r="237" spans="1:6" s="24" customFormat="1" ht="40.5" customHeight="1">
      <c r="A237" s="38" t="s">
        <v>283</v>
      </c>
      <c r="B237" s="11"/>
      <c r="C237" s="11" t="s">
        <v>183</v>
      </c>
      <c r="D237" s="29" t="s">
        <v>282</v>
      </c>
      <c r="E237" s="11" t="s">
        <v>3</v>
      </c>
      <c r="F237" s="12">
        <f t="shared" si="0"/>
        <v>300</v>
      </c>
    </row>
    <row r="238" spans="1:6" s="24" customFormat="1" ht="30" customHeight="1">
      <c r="A238" s="10" t="s">
        <v>54</v>
      </c>
      <c r="B238" s="11"/>
      <c r="C238" s="11" t="s">
        <v>183</v>
      </c>
      <c r="D238" s="29" t="s">
        <v>282</v>
      </c>
      <c r="E238" s="11" t="s">
        <v>53</v>
      </c>
      <c r="F238" s="12">
        <v>300</v>
      </c>
    </row>
    <row r="239" spans="1:6" ht="30">
      <c r="A239" s="34" t="s">
        <v>41</v>
      </c>
      <c r="B239" s="35"/>
      <c r="C239" s="35" t="s">
        <v>183</v>
      </c>
      <c r="D239" s="35" t="s">
        <v>71</v>
      </c>
      <c r="E239" s="35"/>
      <c r="F239" s="42">
        <f>F240</f>
        <v>250</v>
      </c>
    </row>
    <row r="240" spans="1:6" ht="15">
      <c r="A240" s="34" t="s">
        <v>7</v>
      </c>
      <c r="B240" s="35"/>
      <c r="C240" s="35" t="s">
        <v>183</v>
      </c>
      <c r="D240" s="35" t="s">
        <v>72</v>
      </c>
      <c r="E240" s="35" t="s">
        <v>3</v>
      </c>
      <c r="F240" s="42">
        <f>F241</f>
        <v>250</v>
      </c>
    </row>
    <row r="241" spans="1:6" ht="15">
      <c r="A241" s="34" t="s">
        <v>7</v>
      </c>
      <c r="B241" s="35"/>
      <c r="C241" s="35" t="s">
        <v>183</v>
      </c>
      <c r="D241" s="35" t="s">
        <v>73</v>
      </c>
      <c r="E241" s="35"/>
      <c r="F241" s="42">
        <f>F242</f>
        <v>250</v>
      </c>
    </row>
    <row r="242" spans="1:6" ht="45">
      <c r="A242" s="34" t="s">
        <v>263</v>
      </c>
      <c r="B242" s="35"/>
      <c r="C242" s="35" t="s">
        <v>183</v>
      </c>
      <c r="D242" s="29" t="s">
        <v>264</v>
      </c>
      <c r="E242" s="35"/>
      <c r="F242" s="42">
        <f>F243</f>
        <v>250</v>
      </c>
    </row>
    <row r="243" spans="1:6" ht="15">
      <c r="A243" s="34" t="s">
        <v>54</v>
      </c>
      <c r="B243" s="35"/>
      <c r="C243" s="35" t="s">
        <v>183</v>
      </c>
      <c r="D243" s="29" t="s">
        <v>264</v>
      </c>
      <c r="E243" s="35" t="s">
        <v>53</v>
      </c>
      <c r="F243" s="42">
        <v>250</v>
      </c>
    </row>
    <row r="244" spans="1:6" ht="15">
      <c r="A244" s="10" t="s">
        <v>256</v>
      </c>
      <c r="B244" s="11"/>
      <c r="C244" s="11" t="s">
        <v>255</v>
      </c>
      <c r="D244" s="29"/>
      <c r="E244" s="11"/>
      <c r="F244" s="12">
        <v>84</v>
      </c>
    </row>
    <row r="245" spans="1:6" ht="15">
      <c r="A245" s="10" t="s">
        <v>7</v>
      </c>
      <c r="B245" s="11"/>
      <c r="C245" s="11" t="s">
        <v>255</v>
      </c>
      <c r="D245" s="11" t="s">
        <v>72</v>
      </c>
      <c r="E245" s="11" t="s">
        <v>3</v>
      </c>
      <c r="F245" s="12">
        <f>F246</f>
        <v>84</v>
      </c>
    </row>
    <row r="246" spans="1:6" ht="15">
      <c r="A246" s="10" t="s">
        <v>7</v>
      </c>
      <c r="B246" s="11"/>
      <c r="C246" s="11" t="s">
        <v>255</v>
      </c>
      <c r="D246" s="11" t="s">
        <v>73</v>
      </c>
      <c r="E246" s="11"/>
      <c r="F246" s="12">
        <v>84</v>
      </c>
    </row>
    <row r="247" spans="1:6" ht="60">
      <c r="A247" s="10" t="s">
        <v>259</v>
      </c>
      <c r="B247" s="11"/>
      <c r="C247" s="11" t="s">
        <v>255</v>
      </c>
      <c r="D247" s="11" t="s">
        <v>260</v>
      </c>
      <c r="E247" s="11"/>
      <c r="F247" s="12">
        <f>F248</f>
        <v>84</v>
      </c>
    </row>
    <row r="248" spans="1:6" ht="30">
      <c r="A248" s="10" t="s">
        <v>48</v>
      </c>
      <c r="B248" s="11"/>
      <c r="C248" s="11" t="s">
        <v>255</v>
      </c>
      <c r="D248" s="11" t="s">
        <v>260</v>
      </c>
      <c r="E248" s="11" t="s">
        <v>47</v>
      </c>
      <c r="F248" s="12">
        <v>84</v>
      </c>
    </row>
    <row r="249" spans="1:6" ht="15">
      <c r="A249" s="8" t="s">
        <v>0</v>
      </c>
      <c r="B249" s="3"/>
      <c r="C249" s="3" t="s">
        <v>184</v>
      </c>
      <c r="D249" s="3" t="s">
        <v>3</v>
      </c>
      <c r="E249" s="3" t="s">
        <v>3</v>
      </c>
      <c r="F249" s="9">
        <f>F250</f>
        <v>1549.8</v>
      </c>
    </row>
    <row r="250" spans="1:6" ht="15">
      <c r="A250" s="10" t="s">
        <v>1</v>
      </c>
      <c r="B250" s="11"/>
      <c r="C250" s="11" t="s">
        <v>185</v>
      </c>
      <c r="D250" s="11" t="s">
        <v>3</v>
      </c>
      <c r="E250" s="11" t="s">
        <v>3</v>
      </c>
      <c r="F250" s="12">
        <f>F251</f>
        <v>1549.8</v>
      </c>
    </row>
    <row r="251" spans="1:6" ht="60">
      <c r="A251" s="10" t="s">
        <v>197</v>
      </c>
      <c r="B251" s="11"/>
      <c r="C251" s="11" t="s">
        <v>185</v>
      </c>
      <c r="D251" s="11" t="s">
        <v>63</v>
      </c>
      <c r="E251" s="11" t="s">
        <v>3</v>
      </c>
      <c r="F251" s="12">
        <f>F252</f>
        <v>1549.8</v>
      </c>
    </row>
    <row r="252" spans="1:6" ht="30">
      <c r="A252" s="36" t="s">
        <v>154</v>
      </c>
      <c r="B252" s="11"/>
      <c r="C252" s="11" t="s">
        <v>185</v>
      </c>
      <c r="D252" s="11" t="s">
        <v>116</v>
      </c>
      <c r="E252" s="11" t="s">
        <v>3</v>
      </c>
      <c r="F252" s="12">
        <f>F254</f>
        <v>1549.8</v>
      </c>
    </row>
    <row r="253" spans="1:6" ht="45">
      <c r="A253" s="36" t="s">
        <v>128</v>
      </c>
      <c r="B253" s="11"/>
      <c r="C253" s="11" t="s">
        <v>185</v>
      </c>
      <c r="D253" s="11" t="s">
        <v>117</v>
      </c>
      <c r="E253" s="11"/>
      <c r="F253" s="12">
        <f>F254</f>
        <v>1549.8</v>
      </c>
    </row>
    <row r="254" spans="1:6" ht="15">
      <c r="A254" s="13" t="s">
        <v>155</v>
      </c>
      <c r="B254" s="11"/>
      <c r="C254" s="11" t="s">
        <v>185</v>
      </c>
      <c r="D254" s="11" t="s">
        <v>118</v>
      </c>
      <c r="E254" s="11" t="s">
        <v>3</v>
      </c>
      <c r="F254" s="12">
        <f>F255</f>
        <v>1549.8</v>
      </c>
    </row>
    <row r="255" spans="1:6" ht="30">
      <c r="A255" s="10" t="s">
        <v>56</v>
      </c>
      <c r="B255" s="11"/>
      <c r="C255" s="11" t="s">
        <v>185</v>
      </c>
      <c r="D255" s="11" t="s">
        <v>118</v>
      </c>
      <c r="E255" s="11" t="s">
        <v>55</v>
      </c>
      <c r="F255" s="30">
        <v>1549.8</v>
      </c>
    </row>
    <row r="256" spans="1:6" ht="15">
      <c r="A256" s="26" t="s">
        <v>37</v>
      </c>
      <c r="B256" s="27"/>
      <c r="C256" s="27"/>
      <c r="D256" s="27"/>
      <c r="E256" s="27"/>
      <c r="F256" s="28">
        <f>F24+F113+F132+F154+F228+F249+F105</f>
        <v>55565.100000000006</v>
      </c>
    </row>
  </sheetData>
  <sheetProtection/>
  <autoFilter ref="A22:F255"/>
  <mergeCells count="7">
    <mergeCell ref="A19:F19"/>
    <mergeCell ref="C20:C21"/>
    <mergeCell ref="A20:A21"/>
    <mergeCell ref="F20:F21"/>
    <mergeCell ref="D20:D21"/>
    <mergeCell ref="E20:E21"/>
    <mergeCell ref="B20:B21"/>
  </mergeCells>
  <printOptions/>
  <pageMargins left="0.7874015748031497" right="0.3937007874015748" top="0.3937007874015748" bottom="0.2755905511811024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2019-08-16T12:50:29Z</cp:lastPrinted>
  <dcterms:created xsi:type="dcterms:W3CDTF">2013-05-31T10:21:32Z</dcterms:created>
  <dcterms:modified xsi:type="dcterms:W3CDTF">2019-12-05T06:48:28Z</dcterms:modified>
  <cp:category/>
  <cp:version/>
  <cp:contentType/>
  <cp:contentStatus/>
</cp:coreProperties>
</file>