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900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расходов'!$A$22:$E$224</definedName>
    <definedName name="_xlnm.Print_Titles" localSheetId="0">'Планирование расходов'!$22:$22</definedName>
  </definedNames>
  <calcPr fullCalcOnLoad="1"/>
</workbook>
</file>

<file path=xl/sharedStrings.xml><?xml version="1.0" encoding="utf-8"?>
<sst xmlns="http://schemas.openxmlformats.org/spreadsheetml/2006/main" count="640" uniqueCount="268">
  <si>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</si>
  <si>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</si>
  <si>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Жилищное хозяйство</t>
  </si>
  <si>
    <t>0501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</si>
  <si>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</si>
  <si>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</si>
  <si>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</si>
  <si>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</si>
  <si>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</si>
  <si>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</si>
  <si>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</si>
  <si>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</si>
  <si>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</si>
  <si>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</si>
  <si>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</si>
  <si>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</si>
  <si>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</si>
  <si>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/>
  </si>
  <si>
    <t>Коммунальное хозяйство</t>
  </si>
  <si>
    <t>0502</t>
  </si>
  <si>
    <t>Непрограммные расходы</t>
  </si>
  <si>
    <t>870</t>
  </si>
  <si>
    <t>0111</t>
  </si>
  <si>
    <t>Наименование</t>
  </si>
  <si>
    <t>1</t>
  </si>
  <si>
    <t>2</t>
  </si>
  <si>
    <t>3</t>
  </si>
  <si>
    <t>4</t>
  </si>
  <si>
    <t>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</si>
  <si>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</si>
  <si>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поселения</t>
  </si>
  <si>
    <t xml:space="preserve">Обеспечение деятельности центрального аппарата </t>
  </si>
  <si>
    <t>к решению Совета депутатов</t>
  </si>
  <si>
    <t>муниципального образования</t>
  </si>
  <si>
    <t>Колчановское сельское поселение</t>
  </si>
  <si>
    <t>Пенсионное обеспечение</t>
  </si>
  <si>
    <t>0801</t>
  </si>
  <si>
    <t>1001</t>
  </si>
  <si>
    <t>Культура</t>
  </si>
  <si>
    <t>Непрограммные расходы органов местного самоуправления МО Колчановское сельское поселение</t>
  </si>
  <si>
    <t>Волховского муниципального района</t>
  </si>
  <si>
    <t>Приложение №4</t>
  </si>
  <si>
    <t>ЦСР</t>
  </si>
  <si>
    <t>ВР</t>
  </si>
  <si>
    <t>Рз, П</t>
  </si>
  <si>
    <t>Сумма                 (тысяча рублей)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</si>
  <si>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</si>
  <si>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</si>
  <si>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Субсидии бюджетным учреждениям </t>
  </si>
  <si>
    <t>Расходы на выплаты персоналу государственных (муниципальных) органов</t>
  </si>
  <si>
    <t xml:space="preserve">Резервные средства </t>
  </si>
  <si>
    <t xml:space="preserve">Резервный фонд </t>
  </si>
  <si>
    <t>Уплата налогов, сборов и иных платежей</t>
  </si>
  <si>
    <t>Иные межбюджетные трансферты на осуществление 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</si>
  <si>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 xml:space="preserve"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</t>
  </si>
  <si>
    <t>Иные межбюджетные трансферты на осуществление  полномочий Контрольно-счетного органа Волховского муниципального района</t>
  </si>
  <si>
    <t>02 0 00 00000</t>
  </si>
  <si>
    <t>02 1 00 00000</t>
  </si>
  <si>
    <t>02 1 01 00000</t>
  </si>
  <si>
    <t>03 0 00 00000</t>
  </si>
  <si>
    <t>03 1 00 00000</t>
  </si>
  <si>
    <t>03 1 01 00000</t>
  </si>
  <si>
    <t>04 0 00 00000</t>
  </si>
  <si>
    <t>04 1 00 00000</t>
  </si>
  <si>
    <t>04 1 01 00000</t>
  </si>
  <si>
    <t>04 1  01 10060</t>
  </si>
  <si>
    <t>04 1 01 10060</t>
  </si>
  <si>
    <t>04 1 01 10070</t>
  </si>
  <si>
    <t>04 1 01 10090</t>
  </si>
  <si>
    <t>06 0 00 00000</t>
  </si>
  <si>
    <t>06 1 00 00000</t>
  </si>
  <si>
    <t>06 1 01 00000</t>
  </si>
  <si>
    <t>06 1 01 10210</t>
  </si>
  <si>
    <t>06 3 00 00000</t>
  </si>
  <si>
    <t>06 3 01 03010</t>
  </si>
  <si>
    <t>07 0 00 00000</t>
  </si>
  <si>
    <t>07 1 00 00000</t>
  </si>
  <si>
    <t>07 1 01 00000</t>
  </si>
  <si>
    <t>07 1 01 10110</t>
  </si>
  <si>
    <t>10 0 00 00000</t>
  </si>
  <si>
    <t>10 1 00 00000</t>
  </si>
  <si>
    <t>10 1 01 00000</t>
  </si>
  <si>
    <t>14 0 00 00000</t>
  </si>
  <si>
    <t>14 1 01  00170</t>
  </si>
  <si>
    <t>67 3 00 00000</t>
  </si>
  <si>
    <t>67 3 01 00000</t>
  </si>
  <si>
    <t>67 0 00 00000</t>
  </si>
  <si>
    <t>67 2 00 00000</t>
  </si>
  <si>
    <t>67 3 01 00150</t>
  </si>
  <si>
    <t>67 3 01 40010</t>
  </si>
  <si>
    <t>67 3 01 40040</t>
  </si>
  <si>
    <t>68 0 00 00000</t>
  </si>
  <si>
    <t>68 9 00 00000</t>
  </si>
  <si>
    <t>68 9 01 00000</t>
  </si>
  <si>
    <t>68 9 01 10020</t>
  </si>
  <si>
    <t>68 9 01 10030</t>
  </si>
  <si>
    <t>68 9 01 10040</t>
  </si>
  <si>
    <t>68 9 01 10050</t>
  </si>
  <si>
    <t>68 9 01 10170</t>
  </si>
  <si>
    <t>68 9 01 10140</t>
  </si>
  <si>
    <t>68 9 01 10070</t>
  </si>
  <si>
    <t>68 9 01 10080</t>
  </si>
  <si>
    <t>68 9 01 10110</t>
  </si>
  <si>
    <t>15 0 00 00000</t>
  </si>
  <si>
    <t>14 1 00 00000</t>
  </si>
  <si>
    <t>14 1 01 00000</t>
  </si>
  <si>
    <t>15 1 00 00000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</si>
  <si>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 годы""</t>
  </si>
  <si>
    <t>15 1 01 00000</t>
  </si>
  <si>
    <t>15 1 01 10240</t>
  </si>
  <si>
    <t>09 1 01 10130</t>
  </si>
  <si>
    <t>09 1 01 00000</t>
  </si>
  <si>
    <t>09 1 00 00000</t>
  </si>
  <si>
    <t>09 0 00 00000</t>
  </si>
  <si>
    <t>68 9 01 10100</t>
  </si>
  <si>
    <t>ВСЕГО</t>
  </si>
  <si>
    <t>06 3 01 00000</t>
  </si>
  <si>
    <t>67 2 01 00000</t>
  </si>
  <si>
    <t>Основное мероприятие "Обеспечение устойчивого функционирования и развития коммунальной и инженерной инфраструктуры"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</si>
  <si>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</si>
  <si>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Основное мероприятие "Создание условий для безопасного и комфортного проживания граждан"</t>
  </si>
  <si>
    <t>Основное мероприятие "Повышение профессиональной компетентности"</t>
  </si>
  <si>
    <t>Основное мероприятие "Обеспечение гарантий муниципальному служащему в области пенсионного обеспечения"</t>
  </si>
  <si>
    <t>Основное мероприятие "Обеспечение доступа к информации о деятельности сельского поселения"</t>
  </si>
  <si>
    <t>Основное мероприятие "Совершенствование информациооного обеспечения субъектов малого и среднего предпринимательства"</t>
  </si>
  <si>
    <t>Основное мероприятие "Обеспечение безопасности населения на территории сельского поселения"</t>
  </si>
  <si>
    <t>Основное мероприятие "Создание условий для улучшения доступа граждан к культурным ценностям"</t>
  </si>
  <si>
    <t>Основное мероприятие "Уничтожение борщевика на землях населенных пунктов"</t>
  </si>
  <si>
    <t xml:space="preserve">Подпрограмма "Снижение уровня износа инженерной инфраструктуры, улучшение экологической ситуации" </t>
  </si>
  <si>
    <t xml:space="preserve"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</si>
  <si>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 xml:space="preserve">Мероприятия по благоустройству территории МО Колчановское сельское поселение </t>
  </si>
  <si>
    <t xml:space="preserve">Подпрограмма "Благоустройство территории МО Колчановское сельское поселение" </t>
  </si>
  <si>
    <t xml:space="preserve">Мероприятия по уличному освещению </t>
  </si>
  <si>
    <t xml:space="preserve">Мероприятия по прочему благоустройству территории поселения </t>
  </si>
  <si>
    <t xml:space="preserve">Мероприятия по содержанию существующей сети автомобильных дорог и придомовых территорий муниципального образования Колчановское сельское поселение </t>
  </si>
  <si>
    <t xml:space="preserve">Подпрограмма "Формирование квалифицированного кадрового состава муниципальной службы" </t>
  </si>
  <si>
    <t xml:space="preserve">Повышение квалификации муниципальных служащих </t>
  </si>
  <si>
    <t xml:space="preserve">Подпрограмма " Обеспечение гарантий муниципальному служащему в области пенсионного обеспечения" </t>
  </si>
  <si>
    <t xml:space="preserve">Доплаты к пенсиям, пенсии муниципальным служащим </t>
  </si>
  <si>
    <t xml:space="preserve">Подпрограмма "Максимальная прозрачность деятельности органов местного самоуправления" </t>
  </si>
  <si>
    <t xml:space="preserve">Публикация нормативно-правовых актов в СМИ и сопровождение информационного ресурса в сети Интернет (сайт) </t>
  </si>
  <si>
    <t xml:space="preserve">Подпрограмма "Мероприятия по поддержке малого и среднего предпринимательства" </t>
  </si>
  <si>
    <t xml:space="preserve">Мероприятия по поддержке малого и среднего предпринимательства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</si>
  <si>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</si>
  <si>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 xml:space="preserve"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</si>
  <si>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 xml:space="preserve">Подпрограмма "Сокращение очагов распространения борщевика Сосновского на территории сельского поселения" </t>
  </si>
  <si>
    <t xml:space="preserve">Мероприятия по уничтожению борщевика Сосновского </t>
  </si>
  <si>
    <t xml:space="preserve">Резервный фонд администрации МО Колчановское сельское поселение 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</si>
  <si>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МО Колчановское сельское поселение</t>
  </si>
  <si>
    <t>Диспансеризация муниципальных служащих органов местного самоуправления МО Колчановское сельское поселение</t>
  </si>
  <si>
    <t>Оплата расходов в сфере информационно-коммуникационных технологий органов местного самоуправления МО Колчановское сельское поселение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</si>
  <si>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</si>
  <si>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Мероприятия в области жилищного хозяйства органов местного самоуправления МО Колчановское сельское поселение</t>
  </si>
  <si>
    <t xml:space="preserve">Уплата прочих налогов, сборов и иных платежей органов местного самоуправления МО Колчановское сельское поселение 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</si>
  <si>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</si>
  <si>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 xml:space="preserve">Прочие общегосударственные расходы органов местного самоуправления МО Колчановское сельское поселение </t>
  </si>
  <si>
    <t>Бюджетные инвестиции</t>
  </si>
  <si>
    <t>16 0 00 00000</t>
  </si>
  <si>
    <t>16 1 00 00000</t>
  </si>
  <si>
    <t>16 1 01 00000</t>
  </si>
  <si>
    <t xml:space="preserve">Подпрограмма "Активизация местного населения в решении вопросов местного значения" </t>
  </si>
  <si>
    <t>Основное мероприятие "Активизация местного населения в решении вопросов местного значения"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</si>
  <si>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</si>
  <si>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</si>
  <si>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</si>
  <si>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67 2 01 00150</t>
  </si>
  <si>
    <t>Исполнение функций органов местного самоуправления</t>
  </si>
  <si>
    <t xml:space="preserve">Мероприятия по уплате взносов на капитальный ремонт МКД </t>
  </si>
  <si>
    <t>68 9 01 10180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</si>
  <si>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</si>
  <si>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</si>
  <si>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Расходы на выплату персоналу государственных (муниципальных) органов</t>
  </si>
  <si>
    <t>Мобилизационная и вневойсковая подготовка</t>
  </si>
  <si>
    <t>0203</t>
  </si>
  <si>
    <t>На проектирование, строительство и реконструкцию объектов</t>
  </si>
  <si>
    <t>02 1 01 S0660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</si>
  <si>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2018-2020гг"</t>
  </si>
  <si>
    <t>Муниципальная программа "Развитие части территории административного центра муниципального образования Колчановское сельское поселение Волховского муниципального района Ленинградской области - село Колчаново на 2018-2019 годы"</t>
  </si>
  <si>
    <t xml:space="preserve">Мероприятия в области коммунального хозяйства </t>
  </si>
  <si>
    <t>02 1 01 10020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</si>
  <si>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2018-2019 гг"</t>
  </si>
  <si>
    <t>Мероприятия в области коммунального хозяйства в рамках непрограммных расходов органов местного самоуправления МО Колчановское сельское поселение</t>
  </si>
  <si>
    <t>68 9 01 10090</t>
  </si>
  <si>
    <t>на 2019 год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</si>
  <si>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2019 г"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</si>
  <si>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</si>
  <si>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2019г"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</si>
  <si>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</si>
  <si>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>0310</t>
  </si>
  <si>
    <t>Обеспечение пожарной безопасности</t>
  </si>
  <si>
    <t xml:space="preserve">Мероприятия по обеспечению пожарной безопасности </t>
  </si>
  <si>
    <t>10 1 01 10140</t>
  </si>
  <si>
    <t xml:space="preserve">Подпрограмма "Обеспечение безопасности людей на водных объектах муниципального образования Колчановское сельское поселение" </t>
  </si>
  <si>
    <t xml:space="preserve">Основное мероприятие "Обеспечение безопасности людей на водных объектах муниципального образования Колчановское сельское поселение" </t>
  </si>
  <si>
    <t>Мероприятия по обеспечению безопасности на водных объектах</t>
  </si>
  <si>
    <t>10 4 01 10200</t>
  </si>
  <si>
    <t>10 4 01 00000</t>
  </si>
  <si>
    <t>10 4 00 00000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</si>
  <si>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</si>
  <si>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 xml:space="preserve"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  </t>
  </si>
  <si>
    <t>18 0 00 00000</t>
  </si>
  <si>
    <t>18 1 00 00000</t>
  </si>
  <si>
    <t>18 1 01 00000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</si>
  <si>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2018-2019 годы"</t>
  </si>
  <si>
    <t xml:space="preserve">Подпрограмма "Энергосбережение и повышение энергетической эффективности на территории муниципального образования Колчановское сельское поселение " </t>
  </si>
  <si>
    <t>Основное мероприятие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</si>
  <si>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18 1 01 10060</t>
  </si>
  <si>
    <t>0107</t>
  </si>
  <si>
    <t>Обеспечение проведения выборов и референдумов</t>
  </si>
  <si>
    <t>68 9 01 10010</t>
  </si>
  <si>
    <t>Обеспечение проведения выборов и референдумов в рамках непрограммных расходов органов местного самоуправления МО Колчановское сельское поселение</t>
  </si>
  <si>
    <t>от 14 декабря 2018 года №37</t>
  </si>
  <si>
    <t>14 1 01  S0360</t>
  </si>
  <si>
    <t>На обеспечение выплат стимулирующего характера работникам муниципальных учреждений культуры Ленинградской области</t>
  </si>
  <si>
    <t>на капитальный ремонт и ремонт автомобильных дорог общего пользования местного значения</t>
  </si>
  <si>
    <t>04 1 01 S0140</t>
  </si>
  <si>
    <t>на приобретение автономных источников электроснабжения (дизель-генератов) для резервного энергосбережения объектов жизнеобеспечения населенных пунктов ЛО</t>
  </si>
  <si>
    <t>02 1 01 S4270</t>
  </si>
  <si>
    <t>от 31 января 2019 года №5</t>
  </si>
  <si>
    <t>16 1 01 S4660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</si>
  <si>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</si>
  <si>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67 3 01 71340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</si>
  <si>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</si>
  <si>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10 1 01 60100</t>
  </si>
  <si>
    <t>На подготовку и выполнение противопаводковых мероприятий</t>
  </si>
  <si>
    <t>04 1 01 60660</t>
  </si>
  <si>
    <t>на проведение работ по снегоочистке дорог</t>
  </si>
  <si>
    <t>02 1 01 60370</t>
  </si>
  <si>
    <t>на предоставление бюджетных инвестиций в объекты капитального строительства газификации</t>
  </si>
  <si>
    <t>02 1 01 F0370</t>
  </si>
  <si>
    <t>от  28 февраля 2019 года №8</t>
  </si>
  <si>
    <t>0804</t>
  </si>
  <si>
    <t>Другие вопросы в области культуры, кинематографии</t>
  </si>
  <si>
    <t>68 9 01 10150</t>
  </si>
  <si>
    <t>Выполнение функций органами местного самоуправления в сфере культуры в рамках непрограмнных расходов органов местного самоуправления МО Колчановское сельское поселение</t>
  </si>
  <si>
    <t>на подготовку и выполнение тушения лесных и торфяных пожаров</t>
  </si>
  <si>
    <t>10 1 01 60110</t>
  </si>
  <si>
    <t>от  10 апреля 2019 года №13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</si>
  <si>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</si>
  <si>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68 9 01 72020</t>
  </si>
  <si>
    <t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</si>
  <si>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67 3 01 70070</t>
  </si>
  <si>
    <t>03 1 01 S4770</t>
  </si>
  <si>
    <t xml:space="preserve"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</t>
  </si>
  <si>
    <t>от  04 июня 2019 года №17</t>
  </si>
  <si>
    <t>Специальные расходы</t>
  </si>
  <si>
    <t>от  26 июня 2019 года №20</t>
  </si>
  <si>
    <t>67 3 01 60300</t>
  </si>
  <si>
    <t>от 17  июля 2019 года №23</t>
  </si>
  <si>
    <t>02 1 01 S0160</t>
  </si>
  <si>
    <t>на реализацию мероприятий по  обеспечению устойчивого функционирования объектов теплоснабжения</t>
  </si>
  <si>
    <t>Исполнение судебных актов</t>
  </si>
  <si>
    <t>от 21 августа 2019 года №28</t>
  </si>
  <si>
    <t>04 1 01 S4790</t>
  </si>
  <si>
    <t>мероприятия по созданию мест (площадок) накопления твердых коммунальных отходов</t>
  </si>
  <si>
    <t>14 1 01  60390</t>
  </si>
  <si>
    <t>на проведение ремонтных работ учреждений культуры поселений Волховского муниципального района Ленинградской области</t>
  </si>
  <si>
    <t>от 05  сентября 2019 года №29</t>
  </si>
  <si>
    <t>от  15 октября 2019 года №30</t>
  </si>
  <si>
    <t>на выполнение неотложных работ по замене котла</t>
  </si>
  <si>
    <t>от   13 ноября 2019 года №31</t>
  </si>
  <si>
    <t>02 1 01 72120</t>
  </si>
  <si>
    <t>02 1 01 F0430</t>
  </si>
  <si>
    <t>на обеспечение устойчивого функционирования объектов теплоснабжения на территории Волховского муниципального района</t>
  </si>
  <si>
    <t>02 1 01 60430</t>
  </si>
  <si>
    <t>68 9 01 60660</t>
  </si>
  <si>
    <t>расходы за счет резервного фонда админситрации Волховского муниципального района</t>
  </si>
  <si>
    <t>от 04  декабря 2019 года №20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</si>
</sst>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173" fontId="5" fillId="0" borderId="0" xfId="0" applyNumberFormat="1" applyFont="1" applyFill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49" fontId="4" fillId="0" borderId="10" xfId="54" applyNumberFormat="1" applyFont="1" applyFill="1" applyBorder="1" applyAlignment="1">
      <alignment vertical="center" wrapText="1"/>
      <protection/>
    </xf>
    <xf numFmtId="49" fontId="4" fillId="0" borderId="13" xfId="54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justify" vertical="center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7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73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6" fillId="0" borderId="14" xfId="53" applyNumberFormat="1" applyFont="1" applyFill="1" applyBorder="1" applyAlignment="1">
      <alignment horizontal="center" vertical="top" wrapText="1"/>
      <protection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173" fontId="12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justify"/>
    </xf>
    <xf numFmtId="0" fontId="5" fillId="0" borderId="12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center" vertical="top"/>
    </xf>
    <xf numFmtId="178" fontId="5" fillId="0" borderId="10" xfId="0" applyNumberFormat="1" applyFont="1" applyFill="1" applyBorder="1" applyAlignment="1">
      <alignment horizontal="center" vertical="center" shrinkToFit="1"/>
    </xf>
    <xf numFmtId="173" fontId="5" fillId="0" borderId="15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5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60"/>
  <sheetViews>
    <sheetView showGridLines="0" tabSelected="1" zoomScalePageLayoutView="0" workbookViewId="0" topLeftCell="A7">
      <selection activeCell="A18" sqref="A18:E18"/>
    </sheetView>
  </sheetViews>
  <sheetFormatPr defaultColWidth="9.140625" defaultRowHeight="12.75"/>
  <cols>
    <col min="1" max="1" width="57.28125" style="3" customWidth="1"/>
    <col min="2" max="2" width="15.7109375" style="2" customWidth="1"/>
    <col min="3" max="3" width="8.7109375" style="2" customWidth="1"/>
    <col min="4" max="4" width="8.7109375" style="35" customWidth="1"/>
    <col min="5" max="5" width="17.421875" style="36" customWidth="1"/>
    <col min="6" max="16384" width="9.140625" style="1" customWidth="1"/>
  </cols>
  <sheetData>
    <row r="1" spans="1:5" s="32" customFormat="1" ht="12.75">
      <c r="A1" s="27"/>
      <c r="B1" s="28"/>
      <c r="C1" s="29" t="s">
        <v>41</v>
      </c>
      <c r="D1" s="30"/>
      <c r="E1" s="31"/>
    </row>
    <row r="2" spans="1:5" s="32" customFormat="1" ht="12.75">
      <c r="A2" s="27"/>
      <c r="B2" s="28"/>
      <c r="C2" s="29" t="s">
        <v>32</v>
      </c>
      <c r="D2" s="30"/>
      <c r="E2" s="31"/>
    </row>
    <row r="3" spans="1:5" s="32" customFormat="1" ht="12.75">
      <c r="A3" s="27"/>
      <c r="B3" s="28"/>
      <c r="C3" s="29" t="s">
        <v>33</v>
      </c>
      <c r="D3" s="30"/>
      <c r="E3" s="31"/>
    </row>
    <row r="4" spans="1:5" s="32" customFormat="1" ht="12.75">
      <c r="A4" s="27"/>
      <c r="B4" s="28"/>
      <c r="C4" s="29" t="s">
        <v>34</v>
      </c>
      <c r="D4" s="30"/>
      <c r="E4" s="31"/>
    </row>
    <row r="5" spans="1:5" s="32" customFormat="1" ht="12.75">
      <c r="A5" s="27"/>
      <c r="B5" s="28"/>
      <c r="C5" s="29" t="s">
        <v>40</v>
      </c>
      <c r="D5" s="30"/>
      <c r="E5" s="31"/>
    </row>
    <row r="6" spans="1:5" s="32" customFormat="1" ht="12.75">
      <c r="A6" s="27"/>
      <c r="B6" s="28"/>
      <c r="C6" s="29" t="s">
        <v>211</v>
      </c>
      <c r="D6" s="30"/>
      <c r="E6" s="31"/>
    </row>
    <row r="7" spans="1:5" s="32" customFormat="1" ht="12.75">
      <c r="A7" s="27"/>
      <c r="B7" s="28"/>
      <c r="C7" s="29" t="s">
        <v>218</v>
      </c>
      <c r="D7" s="30"/>
      <c r="E7" s="31"/>
    </row>
    <row r="8" spans="1:5" s="32" customFormat="1" ht="12.75">
      <c r="A8" s="27"/>
      <c r="B8" s="28"/>
      <c r="C8" s="29" t="s">
        <v>230</v>
      </c>
      <c r="D8" s="30"/>
      <c r="E8" s="31"/>
    </row>
    <row r="9" spans="1:5" s="32" customFormat="1" ht="12.75">
      <c r="A9" s="27"/>
      <c r="B9" s="28"/>
      <c r="C9" s="29" t="s">
        <v>237</v>
      </c>
      <c r="D9" s="30"/>
      <c r="E9" s="31"/>
    </row>
    <row r="10" spans="1:5" s="32" customFormat="1" ht="12.75">
      <c r="A10" s="27"/>
      <c r="B10" s="28"/>
      <c r="C10" s="29" t="s">
        <v>244</v>
      </c>
      <c r="D10" s="30"/>
      <c r="E10" s="31"/>
    </row>
    <row r="11" spans="1:5" s="32" customFormat="1" ht="12.75">
      <c r="A11" s="27"/>
      <c r="B11" s="28"/>
      <c r="C11" s="29" t="s">
        <v>246</v>
      </c>
      <c r="D11" s="30"/>
      <c r="E11" s="31"/>
    </row>
    <row r="12" spans="1:5" s="32" customFormat="1" ht="12.75">
      <c r="A12" s="27"/>
      <c r="B12" s="28"/>
      <c r="C12" s="29" t="s">
        <v>248</v>
      </c>
      <c r="D12" s="30"/>
      <c r="E12" s="31"/>
    </row>
    <row r="13" spans="1:5" s="32" customFormat="1" ht="12.75">
      <c r="A13" s="27"/>
      <c r="B13" s="28"/>
      <c r="C13" s="29" t="s">
        <v>252</v>
      </c>
      <c r="D13" s="30"/>
      <c r="E13" s="31"/>
    </row>
    <row r="14" spans="1:5" s="32" customFormat="1" ht="12.75">
      <c r="A14" s="27"/>
      <c r="B14" s="28"/>
      <c r="C14" s="29" t="s">
        <v>257</v>
      </c>
      <c r="D14" s="30"/>
      <c r="E14" s="31"/>
    </row>
    <row r="15" spans="1:5" s="32" customFormat="1" ht="12.75">
      <c r="A15" s="27"/>
      <c r="B15" s="28"/>
      <c r="C15" s="29" t="s">
        <v>258</v>
      </c>
      <c r="D15" s="30"/>
      <c r="E15" s="31"/>
    </row>
    <row r="16" spans="1:5" s="32" customFormat="1" ht="12.75">
      <c r="A16" s="27"/>
      <c r="B16" s="28"/>
      <c r="C16" s="29" t="s">
        <v>260</v>
      </c>
      <c r="D16" s="30"/>
      <c r="E16" s="31"/>
    </row>
    <row r="17" spans="1:5" s="32" customFormat="1" ht="12.75">
      <c r="A17" s="27"/>
      <c r="B17" s="28"/>
      <c r="C17" s="29" t="s">
        <v>267</v>
      </c>
      <c r="D17" s="30"/>
      <c r="E17" s="31"/>
    </row>
    <row r="18" spans="1:5" s="33" customFormat="1" ht="96" customHeight="1">
      <c r="A18" s="66" t="s">
        <v>54</v>
      </c>
      <c r="B18" s="66"/>
      <c r="C18" s="66"/>
      <c r="D18" s="66"/>
      <c r="E18" s="66"/>
    </row>
    <row r="19" spans="1:5" s="33" customFormat="1" ht="15.75" customHeight="1">
      <c r="A19" s="67" t="s">
        <v>183</v>
      </c>
      <c r="B19" s="67"/>
      <c r="C19" s="67"/>
      <c r="D19" s="67"/>
      <c r="E19" s="67"/>
    </row>
    <row r="20" spans="1:5" s="37" customFormat="1" ht="15.75">
      <c r="A20" s="34"/>
      <c r="B20" s="35"/>
      <c r="C20" s="35"/>
      <c r="D20" s="35"/>
      <c r="E20" s="36"/>
    </row>
    <row r="21" spans="1:5" s="5" customFormat="1" ht="28.5">
      <c r="A21" s="38" t="s">
        <v>23</v>
      </c>
      <c r="B21" s="39" t="s">
        <v>42</v>
      </c>
      <c r="C21" s="39" t="s">
        <v>43</v>
      </c>
      <c r="D21" s="24" t="s">
        <v>44</v>
      </c>
      <c r="E21" s="25" t="s">
        <v>45</v>
      </c>
    </row>
    <row r="22" spans="1:5" s="37" customFormat="1" ht="15.75">
      <c r="A22" s="40" t="s">
        <v>24</v>
      </c>
      <c r="B22" s="40" t="s">
        <v>25</v>
      </c>
      <c r="C22" s="40" t="s">
        <v>26</v>
      </c>
      <c r="D22" s="40" t="s">
        <v>27</v>
      </c>
      <c r="E22" s="41" t="s">
        <v>28</v>
      </c>
    </row>
    <row r="23" spans="1:5" s="37" customFormat="1" ht="15.75">
      <c r="A23" s="42" t="s">
        <v>115</v>
      </c>
      <c r="B23" s="40"/>
      <c r="C23" s="40"/>
      <c r="D23" s="40"/>
      <c r="E23" s="43">
        <f>E24+E54+E60+E81+E92+E98+E104+E121+E133+E151+E183+E139+E145</f>
        <v>55565.09999999999</v>
      </c>
    </row>
    <row r="24" spans="1:5" s="19" customFormat="1" ht="59.25" customHeight="1">
      <c r="A24" s="17" t="s">
        <v>184</v>
      </c>
      <c r="B24" s="18" t="s">
        <v>56</v>
      </c>
      <c r="C24" s="51" t="s">
        <v>17</v>
      </c>
      <c r="D24" s="18" t="s">
        <v>17</v>
      </c>
      <c r="E24" s="55">
        <f>E25</f>
        <v>15473.099999999999</v>
      </c>
    </row>
    <row r="25" spans="1:5" s="19" customFormat="1" ht="33" customHeight="1">
      <c r="A25" s="17" t="s">
        <v>128</v>
      </c>
      <c r="B25" s="18" t="s">
        <v>57</v>
      </c>
      <c r="C25" s="51"/>
      <c r="D25" s="18"/>
      <c r="E25" s="55">
        <f>E26</f>
        <v>15473.099999999999</v>
      </c>
    </row>
    <row r="26" spans="1:5" s="19" customFormat="1" ht="47.25" customHeight="1">
      <c r="A26" s="20" t="s">
        <v>118</v>
      </c>
      <c r="B26" s="4" t="s">
        <v>58</v>
      </c>
      <c r="C26" s="51"/>
      <c r="D26" s="18"/>
      <c r="E26" s="55">
        <f>E30+E27+E51+E33+E36+E39+E49+E45+E42</f>
        <v>15473.099999999999</v>
      </c>
    </row>
    <row r="27" spans="1:5" s="5" customFormat="1" ht="18.75" customHeight="1">
      <c r="A27" s="16" t="s">
        <v>178</v>
      </c>
      <c r="B27" s="4" t="s">
        <v>179</v>
      </c>
      <c r="C27" s="52"/>
      <c r="D27" s="4"/>
      <c r="E27" s="56">
        <f>E28</f>
        <v>100</v>
      </c>
    </row>
    <row r="28" spans="1:5" s="5" customFormat="1" ht="15.75" customHeight="1">
      <c r="A28" s="20" t="s">
        <v>46</v>
      </c>
      <c r="B28" s="4" t="s">
        <v>179</v>
      </c>
      <c r="C28" s="52">
        <v>240</v>
      </c>
      <c r="D28" s="4" t="s">
        <v>17</v>
      </c>
      <c r="E28" s="56">
        <f>E29</f>
        <v>100</v>
      </c>
    </row>
    <row r="29" spans="1:5" s="5" customFormat="1" ht="15">
      <c r="A29" s="20" t="s">
        <v>18</v>
      </c>
      <c r="B29" s="4" t="s">
        <v>179</v>
      </c>
      <c r="C29" s="52">
        <v>240</v>
      </c>
      <c r="D29" s="59" t="s">
        <v>19</v>
      </c>
      <c r="E29" s="56">
        <v>100</v>
      </c>
    </row>
    <row r="30" spans="1:5" s="5" customFormat="1" ht="18.75" customHeight="1">
      <c r="A30" s="16" t="s">
        <v>174</v>
      </c>
      <c r="B30" s="4" t="s">
        <v>175</v>
      </c>
      <c r="C30" s="52"/>
      <c r="D30" s="4"/>
      <c r="E30" s="56">
        <f>E31</f>
        <v>6951.8</v>
      </c>
    </row>
    <row r="31" spans="1:5" s="5" customFormat="1" ht="15.75" customHeight="1">
      <c r="A31" s="20" t="s">
        <v>156</v>
      </c>
      <c r="B31" s="4" t="s">
        <v>175</v>
      </c>
      <c r="C31" s="52">
        <v>410</v>
      </c>
      <c r="D31" s="4" t="s">
        <v>17</v>
      </c>
      <c r="E31" s="56">
        <f>E32</f>
        <v>6951.8</v>
      </c>
    </row>
    <row r="32" spans="1:5" s="5" customFormat="1" ht="15">
      <c r="A32" s="20" t="s">
        <v>18</v>
      </c>
      <c r="B32" s="4" t="s">
        <v>175</v>
      </c>
      <c r="C32" s="52">
        <v>410</v>
      </c>
      <c r="D32" s="59" t="s">
        <v>19</v>
      </c>
      <c r="E32" s="56">
        <v>6951.8</v>
      </c>
    </row>
    <row r="33" spans="1:5" s="5" customFormat="1" ht="34.5" customHeight="1">
      <c r="A33" s="16" t="s">
        <v>228</v>
      </c>
      <c r="B33" s="4" t="s">
        <v>227</v>
      </c>
      <c r="C33" s="52"/>
      <c r="D33" s="4"/>
      <c r="E33" s="56">
        <f>E34</f>
        <v>294.9</v>
      </c>
    </row>
    <row r="34" spans="1:5" s="5" customFormat="1" ht="15.75" customHeight="1">
      <c r="A34" s="20" t="s">
        <v>156</v>
      </c>
      <c r="B34" s="4" t="s">
        <v>227</v>
      </c>
      <c r="C34" s="52">
        <v>410</v>
      </c>
      <c r="D34" s="4" t="s">
        <v>17</v>
      </c>
      <c r="E34" s="56">
        <f>E35</f>
        <v>294.9</v>
      </c>
    </row>
    <row r="35" spans="1:5" s="5" customFormat="1" ht="15">
      <c r="A35" s="20" t="s">
        <v>18</v>
      </c>
      <c r="B35" s="4" t="s">
        <v>227</v>
      </c>
      <c r="C35" s="52">
        <v>410</v>
      </c>
      <c r="D35" s="59" t="s">
        <v>19</v>
      </c>
      <c r="E35" s="56">
        <v>294.9</v>
      </c>
    </row>
    <row r="36" spans="1:5" s="5" customFormat="1" ht="18.75" customHeight="1">
      <c r="A36" s="16" t="s">
        <v>228</v>
      </c>
      <c r="B36" s="4" t="s">
        <v>229</v>
      </c>
      <c r="C36" s="52"/>
      <c r="D36" s="4"/>
      <c r="E36" s="56">
        <f>E37</f>
        <v>304.9</v>
      </c>
    </row>
    <row r="37" spans="1:5" s="5" customFormat="1" ht="15.75" customHeight="1">
      <c r="A37" s="20" t="s">
        <v>156</v>
      </c>
      <c r="B37" s="4" t="s">
        <v>229</v>
      </c>
      <c r="C37" s="52">
        <v>410</v>
      </c>
      <c r="D37" s="4" t="s">
        <v>17</v>
      </c>
      <c r="E37" s="56">
        <f>E38</f>
        <v>304.9</v>
      </c>
    </row>
    <row r="38" spans="1:5" s="5" customFormat="1" ht="15">
      <c r="A38" s="20" t="s">
        <v>18</v>
      </c>
      <c r="B38" s="4" t="s">
        <v>229</v>
      </c>
      <c r="C38" s="52">
        <v>410</v>
      </c>
      <c r="D38" s="59" t="s">
        <v>19</v>
      </c>
      <c r="E38" s="56">
        <v>304.9</v>
      </c>
    </row>
    <row r="39" spans="1:5" s="5" customFormat="1" ht="27.75" customHeight="1">
      <c r="A39" s="64" t="s">
        <v>250</v>
      </c>
      <c r="B39" s="4" t="s">
        <v>249</v>
      </c>
      <c r="C39" s="52"/>
      <c r="D39" s="4"/>
      <c r="E39" s="56">
        <f>E40</f>
        <v>2439.1</v>
      </c>
    </row>
    <row r="40" spans="1:9" s="5" customFormat="1" ht="15.75" customHeight="1">
      <c r="A40" s="20" t="s">
        <v>46</v>
      </c>
      <c r="B40" s="4" t="s">
        <v>249</v>
      </c>
      <c r="C40" s="52">
        <v>240</v>
      </c>
      <c r="D40" s="4" t="s">
        <v>17</v>
      </c>
      <c r="E40" s="56">
        <f>E41</f>
        <v>2439.1</v>
      </c>
      <c r="I40" s="64"/>
    </row>
    <row r="41" spans="1:5" s="5" customFormat="1" ht="15">
      <c r="A41" s="20" t="s">
        <v>18</v>
      </c>
      <c r="B41" s="4" t="s">
        <v>249</v>
      </c>
      <c r="C41" s="52">
        <v>240</v>
      </c>
      <c r="D41" s="59" t="s">
        <v>19</v>
      </c>
      <c r="E41" s="56">
        <v>2439.1</v>
      </c>
    </row>
    <row r="42" spans="1:5" s="5" customFormat="1" ht="45">
      <c r="A42" s="64" t="s">
        <v>263</v>
      </c>
      <c r="B42" s="4" t="s">
        <v>264</v>
      </c>
      <c r="C42" s="52"/>
      <c r="D42" s="59"/>
      <c r="E42" s="56">
        <f>E43</f>
        <v>53.8</v>
      </c>
    </row>
    <row r="43" spans="1:5" s="5" customFormat="1" ht="30">
      <c r="A43" s="20" t="s">
        <v>46</v>
      </c>
      <c r="B43" s="4" t="s">
        <v>264</v>
      </c>
      <c r="C43" s="52"/>
      <c r="D43" s="59"/>
      <c r="E43" s="56">
        <f>E44</f>
        <v>53.8</v>
      </c>
    </row>
    <row r="44" spans="1:5" s="5" customFormat="1" ht="15">
      <c r="A44" s="20" t="s">
        <v>18</v>
      </c>
      <c r="B44" s="4" t="s">
        <v>264</v>
      </c>
      <c r="C44" s="52"/>
      <c r="D44" s="59"/>
      <c r="E44" s="56">
        <v>53.8</v>
      </c>
    </row>
    <row r="45" spans="1:5" s="5" customFormat="1" ht="48" customHeight="1">
      <c r="A45" s="64" t="s">
        <v>263</v>
      </c>
      <c r="B45" s="4" t="s">
        <v>262</v>
      </c>
      <c r="C45" s="52"/>
      <c r="D45" s="4"/>
      <c r="E45" s="56">
        <f>E46</f>
        <v>311.8</v>
      </c>
    </row>
    <row r="46" spans="1:5" s="5" customFormat="1" ht="15.75" customHeight="1">
      <c r="A46" s="20" t="s">
        <v>46</v>
      </c>
      <c r="B46" s="4" t="s">
        <v>262</v>
      </c>
      <c r="C46" s="52">
        <v>240</v>
      </c>
      <c r="D46" s="4" t="s">
        <v>17</v>
      </c>
      <c r="E46" s="56">
        <f>E47</f>
        <v>311.8</v>
      </c>
    </row>
    <row r="47" spans="1:5" s="5" customFormat="1" ht="15">
      <c r="A47" s="20" t="s">
        <v>18</v>
      </c>
      <c r="B47" s="4" t="s">
        <v>262</v>
      </c>
      <c r="C47" s="52">
        <v>240</v>
      </c>
      <c r="D47" s="59" t="s">
        <v>19</v>
      </c>
      <c r="E47" s="56">
        <v>311.8</v>
      </c>
    </row>
    <row r="48" spans="1:5" s="5" customFormat="1" ht="20.25" customHeight="1">
      <c r="A48" s="64" t="s">
        <v>259</v>
      </c>
      <c r="B48" s="4" t="s">
        <v>261</v>
      </c>
      <c r="C48" s="52"/>
      <c r="D48" s="4"/>
      <c r="E48" s="56">
        <f>E49</f>
        <v>3655.5</v>
      </c>
    </row>
    <row r="49" spans="1:5" s="5" customFormat="1" ht="15.75" customHeight="1">
      <c r="A49" s="20" t="s">
        <v>46</v>
      </c>
      <c r="B49" s="4" t="s">
        <v>261</v>
      </c>
      <c r="C49" s="52">
        <v>240</v>
      </c>
      <c r="D49" s="4" t="s">
        <v>17</v>
      </c>
      <c r="E49" s="56">
        <f>E50</f>
        <v>3655.5</v>
      </c>
    </row>
    <row r="50" spans="1:5" s="5" customFormat="1" ht="15">
      <c r="A50" s="20" t="s">
        <v>18</v>
      </c>
      <c r="B50" s="4" t="s">
        <v>261</v>
      </c>
      <c r="C50" s="52">
        <v>240</v>
      </c>
      <c r="D50" s="59" t="s">
        <v>19</v>
      </c>
      <c r="E50" s="56">
        <v>3655.5</v>
      </c>
    </row>
    <row r="51" spans="1:5" s="5" customFormat="1" ht="15" customHeight="1">
      <c r="A51" s="64" t="s">
        <v>216</v>
      </c>
      <c r="B51" s="4" t="s">
        <v>217</v>
      </c>
      <c r="C51" s="52"/>
      <c r="D51" s="4"/>
      <c r="E51" s="56">
        <f>E52</f>
        <v>1361.3</v>
      </c>
    </row>
    <row r="52" spans="1:5" s="5" customFormat="1" ht="15.75" customHeight="1">
      <c r="A52" s="20" t="s">
        <v>46</v>
      </c>
      <c r="B52" s="4" t="s">
        <v>217</v>
      </c>
      <c r="C52" s="52">
        <v>240</v>
      </c>
      <c r="D52" s="4" t="s">
        <v>17</v>
      </c>
      <c r="E52" s="56">
        <f>E53</f>
        <v>1361.3</v>
      </c>
    </row>
    <row r="53" spans="1:5" s="5" customFormat="1" ht="15">
      <c r="A53" s="20" t="s">
        <v>18</v>
      </c>
      <c r="B53" s="4" t="s">
        <v>217</v>
      </c>
      <c r="C53" s="52">
        <v>240</v>
      </c>
      <c r="D53" s="59" t="s">
        <v>19</v>
      </c>
      <c r="E53" s="56">
        <v>1361.3</v>
      </c>
    </row>
    <row r="54" spans="1:5" s="5" customFormat="1" ht="48.75" customHeight="1">
      <c r="A54" s="17" t="s">
        <v>185</v>
      </c>
      <c r="B54" s="18" t="s">
        <v>59</v>
      </c>
      <c r="C54" s="51"/>
      <c r="D54" s="18"/>
      <c r="E54" s="55">
        <f>E55</f>
        <v>1634.5</v>
      </c>
    </row>
    <row r="55" spans="1:5" s="5" customFormat="1" ht="62.25" customHeight="1">
      <c r="A55" s="45" t="s">
        <v>129</v>
      </c>
      <c r="B55" s="18" t="s">
        <v>60</v>
      </c>
      <c r="C55" s="51"/>
      <c r="D55" s="18" t="s">
        <v>17</v>
      </c>
      <c r="E55" s="55">
        <f>E56</f>
        <v>1634.5</v>
      </c>
    </row>
    <row r="56" spans="1:5" s="5" customFormat="1" ht="45">
      <c r="A56" s="46" t="s">
        <v>119</v>
      </c>
      <c r="B56" s="4" t="s">
        <v>61</v>
      </c>
      <c r="C56" s="51"/>
      <c r="D56" s="18"/>
      <c r="E56" s="55">
        <f>E57</f>
        <v>1634.5</v>
      </c>
    </row>
    <row r="57" spans="1:5" s="19" customFormat="1" ht="60" customHeight="1">
      <c r="A57" s="47" t="s">
        <v>243</v>
      </c>
      <c r="B57" s="4" t="s">
        <v>242</v>
      </c>
      <c r="C57" s="52"/>
      <c r="D57" s="4"/>
      <c r="E57" s="56">
        <f>E58</f>
        <v>1634.5</v>
      </c>
    </row>
    <row r="58" spans="1:5" s="19" customFormat="1" ht="30">
      <c r="A58" s="20" t="s">
        <v>46</v>
      </c>
      <c r="B58" s="4" t="s">
        <v>242</v>
      </c>
      <c r="C58" s="52">
        <v>240</v>
      </c>
      <c r="D58" s="4" t="s">
        <v>17</v>
      </c>
      <c r="E58" s="56">
        <f>E59</f>
        <v>1634.5</v>
      </c>
    </row>
    <row r="59" spans="1:5" s="19" customFormat="1" ht="21.75" customHeight="1">
      <c r="A59" s="20" t="s">
        <v>9</v>
      </c>
      <c r="B59" s="4" t="s">
        <v>242</v>
      </c>
      <c r="C59" s="52">
        <v>240</v>
      </c>
      <c r="D59" s="59" t="s">
        <v>10</v>
      </c>
      <c r="E59" s="56">
        <v>1634.5</v>
      </c>
    </row>
    <row r="60" spans="1:5" s="5" customFormat="1" ht="71.25">
      <c r="A60" s="17" t="s">
        <v>186</v>
      </c>
      <c r="B60" s="18" t="s">
        <v>62</v>
      </c>
      <c r="C60" s="51"/>
      <c r="D60" s="18" t="s">
        <v>17</v>
      </c>
      <c r="E60" s="55">
        <f>E61</f>
        <v>12886.8</v>
      </c>
    </row>
    <row r="61" spans="1:5" s="5" customFormat="1" ht="34.5" customHeight="1">
      <c r="A61" s="17" t="s">
        <v>131</v>
      </c>
      <c r="B61" s="18" t="s">
        <v>63</v>
      </c>
      <c r="C61" s="51"/>
      <c r="D61" s="18"/>
      <c r="E61" s="55">
        <f>E62</f>
        <v>12886.8</v>
      </c>
    </row>
    <row r="62" spans="1:5" s="5" customFormat="1" ht="28.5">
      <c r="A62" s="17" t="s">
        <v>120</v>
      </c>
      <c r="B62" s="18" t="s">
        <v>64</v>
      </c>
      <c r="C62" s="51"/>
      <c r="D62" s="18"/>
      <c r="E62" s="55">
        <f>E65+E68+E71+E75+E72+E78</f>
        <v>12886.8</v>
      </c>
    </row>
    <row r="63" spans="1:5" s="5" customFormat="1" ht="18" customHeight="1">
      <c r="A63" s="16" t="s">
        <v>132</v>
      </c>
      <c r="B63" s="4" t="s">
        <v>65</v>
      </c>
      <c r="C63" s="52" t="s">
        <v>17</v>
      </c>
      <c r="D63" s="4" t="s">
        <v>17</v>
      </c>
      <c r="E63" s="56">
        <f>E64</f>
        <v>218.6</v>
      </c>
    </row>
    <row r="64" spans="1:5" s="5" customFormat="1" ht="30" customHeight="1">
      <c r="A64" s="20" t="s">
        <v>46</v>
      </c>
      <c r="B64" s="4" t="s">
        <v>66</v>
      </c>
      <c r="C64" s="52">
        <v>240</v>
      </c>
      <c r="D64" s="4" t="s">
        <v>17</v>
      </c>
      <c r="E64" s="56">
        <f>E65</f>
        <v>218.6</v>
      </c>
    </row>
    <row r="65" spans="1:5" s="5" customFormat="1" ht="15">
      <c r="A65" s="20" t="s">
        <v>11</v>
      </c>
      <c r="B65" s="4" t="s">
        <v>66</v>
      </c>
      <c r="C65" s="52">
        <v>240</v>
      </c>
      <c r="D65" s="59" t="s">
        <v>12</v>
      </c>
      <c r="E65" s="56">
        <v>218.6</v>
      </c>
    </row>
    <row r="66" spans="1:5" s="5" customFormat="1" ht="31.5" customHeight="1">
      <c r="A66" s="16" t="s">
        <v>133</v>
      </c>
      <c r="B66" s="4" t="s">
        <v>67</v>
      </c>
      <c r="C66" s="52"/>
      <c r="D66" s="4"/>
      <c r="E66" s="56">
        <f>E67</f>
        <v>1985</v>
      </c>
    </row>
    <row r="67" spans="1:5" s="5" customFormat="1" ht="32.25" customHeight="1">
      <c r="A67" s="20" t="s">
        <v>46</v>
      </c>
      <c r="B67" s="4" t="s">
        <v>67</v>
      </c>
      <c r="C67" s="52">
        <v>240</v>
      </c>
      <c r="D67" s="4" t="s">
        <v>17</v>
      </c>
      <c r="E67" s="56">
        <f>E68</f>
        <v>1985</v>
      </c>
    </row>
    <row r="68" spans="1:5" s="5" customFormat="1" ht="15">
      <c r="A68" s="20" t="s">
        <v>11</v>
      </c>
      <c r="B68" s="4" t="s">
        <v>67</v>
      </c>
      <c r="C68" s="52">
        <v>240</v>
      </c>
      <c r="D68" s="59" t="s">
        <v>12</v>
      </c>
      <c r="E68" s="56">
        <v>1985</v>
      </c>
    </row>
    <row r="69" spans="1:5" s="5" customFormat="1" ht="45.75" customHeight="1">
      <c r="A69" s="20" t="s">
        <v>134</v>
      </c>
      <c r="B69" s="4" t="s">
        <v>68</v>
      </c>
      <c r="C69" s="52" t="s">
        <v>17</v>
      </c>
      <c r="D69" s="4" t="s">
        <v>17</v>
      </c>
      <c r="E69" s="56">
        <f>E70</f>
        <v>1778</v>
      </c>
    </row>
    <row r="70" spans="1:5" s="5" customFormat="1" ht="32.25" customHeight="1">
      <c r="A70" s="20" t="s">
        <v>46</v>
      </c>
      <c r="B70" s="4" t="s">
        <v>68</v>
      </c>
      <c r="C70" s="52">
        <v>240</v>
      </c>
      <c r="D70" s="4" t="s">
        <v>17</v>
      </c>
      <c r="E70" s="56">
        <f>E71</f>
        <v>1778</v>
      </c>
    </row>
    <row r="71" spans="1:5" s="5" customFormat="1" ht="15">
      <c r="A71" s="20" t="s">
        <v>9</v>
      </c>
      <c r="B71" s="4" t="s">
        <v>68</v>
      </c>
      <c r="C71" s="52">
        <v>240</v>
      </c>
      <c r="D71" s="59" t="s">
        <v>10</v>
      </c>
      <c r="E71" s="56">
        <v>1778</v>
      </c>
    </row>
    <row r="72" spans="1:5" s="5" customFormat="1" ht="24" customHeight="1">
      <c r="A72" s="20" t="s">
        <v>226</v>
      </c>
      <c r="B72" s="4" t="s">
        <v>225</v>
      </c>
      <c r="C72" s="52" t="s">
        <v>17</v>
      </c>
      <c r="D72" s="4" t="s">
        <v>17</v>
      </c>
      <c r="E72" s="56">
        <f>E73</f>
        <v>300</v>
      </c>
    </row>
    <row r="73" spans="1:5" s="5" customFormat="1" ht="32.25" customHeight="1">
      <c r="A73" s="20" t="s">
        <v>46</v>
      </c>
      <c r="B73" s="4" t="s">
        <v>225</v>
      </c>
      <c r="C73" s="52">
        <v>240</v>
      </c>
      <c r="D73" s="4" t="s">
        <v>17</v>
      </c>
      <c r="E73" s="56">
        <f>E74</f>
        <v>300</v>
      </c>
    </row>
    <row r="74" spans="1:5" s="5" customFormat="1" ht="15">
      <c r="A74" s="20" t="s">
        <v>9</v>
      </c>
      <c r="B74" s="4" t="s">
        <v>225</v>
      </c>
      <c r="C74" s="52">
        <v>240</v>
      </c>
      <c r="D74" s="59" t="s">
        <v>10</v>
      </c>
      <c r="E74" s="56">
        <v>300</v>
      </c>
    </row>
    <row r="75" spans="1:5" s="5" customFormat="1" ht="37.5" customHeight="1">
      <c r="A75" s="20" t="s">
        <v>214</v>
      </c>
      <c r="B75" s="59" t="s">
        <v>215</v>
      </c>
      <c r="C75" s="52" t="s">
        <v>17</v>
      </c>
      <c r="D75" s="4" t="s">
        <v>17</v>
      </c>
      <c r="E75" s="56">
        <f>E76</f>
        <v>1461.2</v>
      </c>
    </row>
    <row r="76" spans="1:5" s="5" customFormat="1" ht="32.25" customHeight="1">
      <c r="A76" s="20" t="s">
        <v>46</v>
      </c>
      <c r="B76" s="59" t="s">
        <v>215</v>
      </c>
      <c r="C76" s="52">
        <v>240</v>
      </c>
      <c r="D76" s="4" t="s">
        <v>17</v>
      </c>
      <c r="E76" s="56">
        <f>E77</f>
        <v>1461.2</v>
      </c>
    </row>
    <row r="77" spans="1:5" s="5" customFormat="1" ht="15">
      <c r="A77" s="20" t="s">
        <v>9</v>
      </c>
      <c r="B77" s="59" t="s">
        <v>215</v>
      </c>
      <c r="C77" s="52">
        <v>240</v>
      </c>
      <c r="D77" s="59" t="s">
        <v>10</v>
      </c>
      <c r="E77" s="56">
        <v>1461.2</v>
      </c>
    </row>
    <row r="78" spans="1:5" s="5" customFormat="1" ht="37.5" customHeight="1">
      <c r="A78" s="20" t="s">
        <v>254</v>
      </c>
      <c r="B78" s="59" t="s">
        <v>253</v>
      </c>
      <c r="C78" s="52" t="s">
        <v>17</v>
      </c>
      <c r="D78" s="4" t="s">
        <v>17</v>
      </c>
      <c r="E78" s="56">
        <f>E79</f>
        <v>7144</v>
      </c>
    </row>
    <row r="79" spans="1:5" s="5" customFormat="1" ht="32.25" customHeight="1">
      <c r="A79" s="20" t="s">
        <v>46</v>
      </c>
      <c r="B79" s="59" t="s">
        <v>253</v>
      </c>
      <c r="C79" s="52">
        <v>240</v>
      </c>
      <c r="D79" s="4" t="s">
        <v>17</v>
      </c>
      <c r="E79" s="56">
        <f>E80</f>
        <v>7144</v>
      </c>
    </row>
    <row r="80" spans="1:5" s="5" customFormat="1" ht="15">
      <c r="A80" s="20" t="s">
        <v>11</v>
      </c>
      <c r="B80" s="59" t="s">
        <v>215</v>
      </c>
      <c r="C80" s="52">
        <v>240</v>
      </c>
      <c r="D80" s="59" t="s">
        <v>12</v>
      </c>
      <c r="E80" s="56">
        <v>7144</v>
      </c>
    </row>
    <row r="81" spans="1:5" s="5" customFormat="1" ht="63.75" customHeight="1">
      <c r="A81" s="17" t="s">
        <v>162</v>
      </c>
      <c r="B81" s="18" t="s">
        <v>69</v>
      </c>
      <c r="C81" s="51" t="s">
        <v>17</v>
      </c>
      <c r="D81" s="18" t="s">
        <v>17</v>
      </c>
      <c r="E81" s="55">
        <f>E82+E89</f>
        <v>1589.8</v>
      </c>
    </row>
    <row r="82" spans="1:5" s="5" customFormat="1" ht="30" customHeight="1">
      <c r="A82" s="17" t="s">
        <v>135</v>
      </c>
      <c r="B82" s="18" t="s">
        <v>70</v>
      </c>
      <c r="C82" s="51"/>
      <c r="D82" s="18" t="s">
        <v>17</v>
      </c>
      <c r="E82" s="55">
        <f>E86</f>
        <v>40</v>
      </c>
    </row>
    <row r="83" spans="1:5" s="5" customFormat="1" ht="28.5">
      <c r="A83" s="17" t="s">
        <v>121</v>
      </c>
      <c r="B83" s="18" t="s">
        <v>71</v>
      </c>
      <c r="C83" s="51"/>
      <c r="D83" s="18"/>
      <c r="E83" s="55">
        <f>E85</f>
        <v>40</v>
      </c>
    </row>
    <row r="84" spans="1:5" s="19" customFormat="1" ht="19.5" customHeight="1">
      <c r="A84" s="20" t="s">
        <v>136</v>
      </c>
      <c r="B84" s="4" t="s">
        <v>72</v>
      </c>
      <c r="C84" s="52"/>
      <c r="D84" s="4"/>
      <c r="E84" s="56">
        <f>E85</f>
        <v>40</v>
      </c>
    </row>
    <row r="85" spans="1:5" s="19" customFormat="1" ht="36" customHeight="1">
      <c r="A85" s="20" t="s">
        <v>46</v>
      </c>
      <c r="B85" s="4" t="s">
        <v>72</v>
      </c>
      <c r="C85" s="52">
        <v>240</v>
      </c>
      <c r="D85" s="4"/>
      <c r="E85" s="56">
        <f>E86</f>
        <v>40</v>
      </c>
    </row>
    <row r="86" spans="1:5" s="5" customFormat="1" ht="20.25" customHeight="1">
      <c r="A86" s="20" t="s">
        <v>0</v>
      </c>
      <c r="B86" s="4" t="s">
        <v>72</v>
      </c>
      <c r="C86" s="52">
        <v>240</v>
      </c>
      <c r="D86" s="59" t="s">
        <v>1</v>
      </c>
      <c r="E86" s="56">
        <v>40</v>
      </c>
    </row>
    <row r="87" spans="1:5" s="5" customFormat="1" ht="45" customHeight="1">
      <c r="A87" s="17" t="s">
        <v>137</v>
      </c>
      <c r="B87" s="18" t="s">
        <v>73</v>
      </c>
      <c r="C87" s="51"/>
      <c r="D87" s="18" t="s">
        <v>17</v>
      </c>
      <c r="E87" s="55">
        <f>E91</f>
        <v>1549.8</v>
      </c>
    </row>
    <row r="88" spans="1:5" s="5" customFormat="1" ht="42.75">
      <c r="A88" s="17" t="s">
        <v>122</v>
      </c>
      <c r="B88" s="18" t="s">
        <v>116</v>
      </c>
      <c r="C88" s="51"/>
      <c r="D88" s="18"/>
      <c r="E88" s="55">
        <f>E89</f>
        <v>1549.8</v>
      </c>
    </row>
    <row r="89" spans="1:5" s="19" customFormat="1" ht="18.75" customHeight="1">
      <c r="A89" s="20" t="s">
        <v>138</v>
      </c>
      <c r="B89" s="4" t="s">
        <v>74</v>
      </c>
      <c r="C89" s="52"/>
      <c r="D89" s="4"/>
      <c r="E89" s="56">
        <f>E90</f>
        <v>1549.8</v>
      </c>
    </row>
    <row r="90" spans="1:5" s="19" customFormat="1" ht="30">
      <c r="A90" s="26" t="s">
        <v>47</v>
      </c>
      <c r="B90" s="4" t="s">
        <v>74</v>
      </c>
      <c r="C90" s="52">
        <v>320</v>
      </c>
      <c r="D90" s="4"/>
      <c r="E90" s="56">
        <f>E91</f>
        <v>1549.8</v>
      </c>
    </row>
    <row r="91" spans="1:5" s="19" customFormat="1" ht="15">
      <c r="A91" s="26" t="s">
        <v>35</v>
      </c>
      <c r="B91" s="4" t="s">
        <v>74</v>
      </c>
      <c r="C91" s="52">
        <v>320</v>
      </c>
      <c r="D91" s="59" t="s">
        <v>37</v>
      </c>
      <c r="E91" s="56">
        <v>1549.8</v>
      </c>
    </row>
    <row r="92" spans="1:5" s="5" customFormat="1" ht="71.25">
      <c r="A92" s="17" t="s">
        <v>187</v>
      </c>
      <c r="B92" s="18" t="s">
        <v>75</v>
      </c>
      <c r="C92" s="51" t="s">
        <v>17</v>
      </c>
      <c r="D92" s="18" t="s">
        <v>17</v>
      </c>
      <c r="E92" s="55">
        <f>E93</f>
        <v>163.5</v>
      </c>
    </row>
    <row r="93" spans="1:5" s="5" customFormat="1" ht="28.5">
      <c r="A93" s="17" t="s">
        <v>139</v>
      </c>
      <c r="B93" s="18" t="s">
        <v>76</v>
      </c>
      <c r="C93" s="51"/>
      <c r="D93" s="18" t="s">
        <v>17</v>
      </c>
      <c r="E93" s="55">
        <f>E97</f>
        <v>163.5</v>
      </c>
    </row>
    <row r="94" spans="1:5" s="5" customFormat="1" ht="28.5">
      <c r="A94" s="17" t="s">
        <v>123</v>
      </c>
      <c r="B94" s="18" t="s">
        <v>77</v>
      </c>
      <c r="C94" s="51"/>
      <c r="D94" s="18"/>
      <c r="E94" s="55">
        <f>E95</f>
        <v>163.5</v>
      </c>
    </row>
    <row r="95" spans="1:5" s="19" customFormat="1" ht="45">
      <c r="A95" s="20" t="s">
        <v>140</v>
      </c>
      <c r="B95" s="4" t="s">
        <v>78</v>
      </c>
      <c r="C95" s="52"/>
      <c r="D95" s="4"/>
      <c r="E95" s="56">
        <f>E96</f>
        <v>163.5</v>
      </c>
    </row>
    <row r="96" spans="1:5" s="19" customFormat="1" ht="30">
      <c r="A96" s="20" t="s">
        <v>46</v>
      </c>
      <c r="B96" s="4" t="s">
        <v>78</v>
      </c>
      <c r="C96" s="52">
        <v>240</v>
      </c>
      <c r="D96" s="4" t="s">
        <v>17</v>
      </c>
      <c r="E96" s="56">
        <f>E97</f>
        <v>163.5</v>
      </c>
    </row>
    <row r="97" spans="1:5" s="19" customFormat="1" ht="19.5" customHeight="1">
      <c r="A97" s="20" t="s">
        <v>15</v>
      </c>
      <c r="B97" s="4" t="s">
        <v>78</v>
      </c>
      <c r="C97" s="52">
        <v>240</v>
      </c>
      <c r="D97" s="4" t="s">
        <v>16</v>
      </c>
      <c r="E97" s="56">
        <v>163.5</v>
      </c>
    </row>
    <row r="98" spans="1:5" s="5" customFormat="1" ht="63.75" customHeight="1">
      <c r="A98" s="17" t="s">
        <v>176</v>
      </c>
      <c r="B98" s="18" t="s">
        <v>113</v>
      </c>
      <c r="C98" s="51" t="s">
        <v>17</v>
      </c>
      <c r="D98" s="18" t="s">
        <v>17</v>
      </c>
      <c r="E98" s="55">
        <f>E99</f>
        <v>3</v>
      </c>
    </row>
    <row r="99" spans="1:5" s="5" customFormat="1" ht="28.5">
      <c r="A99" s="17" t="s">
        <v>141</v>
      </c>
      <c r="B99" s="18" t="s">
        <v>112</v>
      </c>
      <c r="C99" s="51"/>
      <c r="D99" s="18" t="s">
        <v>17</v>
      </c>
      <c r="E99" s="55">
        <f>E103</f>
        <v>3</v>
      </c>
    </row>
    <row r="100" spans="1:5" s="5" customFormat="1" ht="42.75">
      <c r="A100" s="17" t="s">
        <v>124</v>
      </c>
      <c r="B100" s="4" t="s">
        <v>111</v>
      </c>
      <c r="C100" s="52"/>
      <c r="D100" s="4"/>
      <c r="E100" s="56">
        <f>E101</f>
        <v>3</v>
      </c>
    </row>
    <row r="101" spans="1:5" s="19" customFormat="1" ht="34.5" customHeight="1">
      <c r="A101" s="44" t="s">
        <v>142</v>
      </c>
      <c r="B101" s="4" t="s">
        <v>110</v>
      </c>
      <c r="C101" s="52"/>
      <c r="D101" s="4"/>
      <c r="E101" s="56">
        <f>E102</f>
        <v>3</v>
      </c>
    </row>
    <row r="102" spans="1:5" s="19" customFormat="1" ht="30">
      <c r="A102" s="20" t="s">
        <v>46</v>
      </c>
      <c r="B102" s="4" t="s">
        <v>110</v>
      </c>
      <c r="C102" s="52">
        <v>240</v>
      </c>
      <c r="D102" s="4" t="s">
        <v>17</v>
      </c>
      <c r="E102" s="56">
        <f>E103</f>
        <v>3</v>
      </c>
    </row>
    <row r="103" spans="1:5" s="19" customFormat="1" ht="22.5" customHeight="1">
      <c r="A103" s="20" t="s">
        <v>15</v>
      </c>
      <c r="B103" s="4" t="s">
        <v>110</v>
      </c>
      <c r="C103" s="52">
        <v>240</v>
      </c>
      <c r="D103" s="4" t="s">
        <v>16</v>
      </c>
      <c r="E103" s="56">
        <v>3</v>
      </c>
    </row>
    <row r="104" spans="1:5" s="5" customFormat="1" ht="60" customHeight="1">
      <c r="A104" s="17" t="s">
        <v>180</v>
      </c>
      <c r="B104" s="18" t="s">
        <v>79</v>
      </c>
      <c r="C104" s="51"/>
      <c r="D104" s="18" t="s">
        <v>17</v>
      </c>
      <c r="E104" s="55">
        <f>E105+E116</f>
        <v>223</v>
      </c>
    </row>
    <row r="105" spans="1:5" s="5" customFormat="1" ht="76.5" customHeight="1">
      <c r="A105" s="17" t="s">
        <v>143</v>
      </c>
      <c r="B105" s="18" t="s">
        <v>80</v>
      </c>
      <c r="C105" s="51"/>
      <c r="D105" s="18"/>
      <c r="E105" s="55">
        <f>E106</f>
        <v>221.7</v>
      </c>
    </row>
    <row r="106" spans="1:5" s="5" customFormat="1" ht="28.5">
      <c r="A106" s="17" t="s">
        <v>125</v>
      </c>
      <c r="B106" s="18" t="s">
        <v>81</v>
      </c>
      <c r="C106" s="51"/>
      <c r="D106" s="18"/>
      <c r="E106" s="55">
        <f>E113+E107+E110</f>
        <v>221.7</v>
      </c>
    </row>
    <row r="107" spans="1:5" s="5" customFormat="1" ht="24" customHeight="1">
      <c r="A107" s="20" t="s">
        <v>224</v>
      </c>
      <c r="B107" s="4" t="s">
        <v>223</v>
      </c>
      <c r="C107" s="52"/>
      <c r="D107" s="4"/>
      <c r="E107" s="56">
        <f>E108</f>
        <v>60</v>
      </c>
    </row>
    <row r="108" spans="1:5" s="5" customFormat="1" ht="30">
      <c r="A108" s="20" t="s">
        <v>46</v>
      </c>
      <c r="B108" s="4" t="s">
        <v>223</v>
      </c>
      <c r="C108" s="52">
        <v>240</v>
      </c>
      <c r="D108" s="4" t="s">
        <v>17</v>
      </c>
      <c r="E108" s="56">
        <f>E109</f>
        <v>60</v>
      </c>
    </row>
    <row r="109" spans="1:5" s="19" customFormat="1" ht="45">
      <c r="A109" s="20" t="s">
        <v>164</v>
      </c>
      <c r="B109" s="4" t="s">
        <v>223</v>
      </c>
      <c r="C109" s="52">
        <v>240</v>
      </c>
      <c r="D109" s="59" t="s">
        <v>163</v>
      </c>
      <c r="E109" s="56">
        <v>60</v>
      </c>
    </row>
    <row r="110" spans="1:5" s="5" customFormat="1" ht="24" customHeight="1">
      <c r="A110" s="20" t="s">
        <v>235</v>
      </c>
      <c r="B110" s="4" t="s">
        <v>236</v>
      </c>
      <c r="C110" s="52"/>
      <c r="D110" s="4"/>
      <c r="E110" s="56">
        <f>E111</f>
        <v>20</v>
      </c>
    </row>
    <row r="111" spans="1:5" s="5" customFormat="1" ht="30">
      <c r="A111" s="20" t="s">
        <v>46</v>
      </c>
      <c r="B111" s="4" t="s">
        <v>236</v>
      </c>
      <c r="C111" s="52">
        <v>240</v>
      </c>
      <c r="D111" s="4" t="s">
        <v>17</v>
      </c>
      <c r="E111" s="56">
        <f>E112</f>
        <v>20</v>
      </c>
    </row>
    <row r="112" spans="1:5" s="19" customFormat="1" ht="45">
      <c r="A112" s="20" t="s">
        <v>164</v>
      </c>
      <c r="B112" s="4" t="s">
        <v>236</v>
      </c>
      <c r="C112" s="52">
        <v>240</v>
      </c>
      <c r="D112" s="59" t="s">
        <v>163</v>
      </c>
      <c r="E112" s="56">
        <v>20</v>
      </c>
    </row>
    <row r="113" spans="1:5" s="5" customFormat="1" ht="24" customHeight="1">
      <c r="A113" s="20" t="s">
        <v>190</v>
      </c>
      <c r="B113" s="4" t="s">
        <v>191</v>
      </c>
      <c r="C113" s="52"/>
      <c r="D113" s="4"/>
      <c r="E113" s="56">
        <f>E114</f>
        <v>141.7</v>
      </c>
    </row>
    <row r="114" spans="1:5" s="5" customFormat="1" ht="30">
      <c r="A114" s="20" t="s">
        <v>46</v>
      </c>
      <c r="B114" s="4" t="s">
        <v>191</v>
      </c>
      <c r="C114" s="52">
        <v>240</v>
      </c>
      <c r="D114" s="4" t="s">
        <v>17</v>
      </c>
      <c r="E114" s="56">
        <f>E115</f>
        <v>141.7</v>
      </c>
    </row>
    <row r="115" spans="1:5" s="19" customFormat="1" ht="15">
      <c r="A115" s="20" t="s">
        <v>189</v>
      </c>
      <c r="B115" s="4" t="s">
        <v>191</v>
      </c>
      <c r="C115" s="52">
        <v>240</v>
      </c>
      <c r="D115" s="59" t="s">
        <v>188</v>
      </c>
      <c r="E115" s="56">
        <v>141.7</v>
      </c>
    </row>
    <row r="116" spans="1:5" s="5" customFormat="1" ht="48.75" customHeight="1">
      <c r="A116" s="20" t="s">
        <v>192</v>
      </c>
      <c r="B116" s="18" t="s">
        <v>197</v>
      </c>
      <c r="C116" s="51"/>
      <c r="D116" s="18"/>
      <c r="E116" s="55">
        <f>E117</f>
        <v>1.3</v>
      </c>
    </row>
    <row r="117" spans="1:5" s="5" customFormat="1" ht="45">
      <c r="A117" s="20" t="s">
        <v>193</v>
      </c>
      <c r="B117" s="18" t="s">
        <v>196</v>
      </c>
      <c r="C117" s="51"/>
      <c r="D117" s="18"/>
      <c r="E117" s="55">
        <f>E118</f>
        <v>1.3</v>
      </c>
    </row>
    <row r="118" spans="1:5" s="5" customFormat="1" ht="24" customHeight="1">
      <c r="A118" s="20" t="s">
        <v>194</v>
      </c>
      <c r="B118" s="4" t="s">
        <v>195</v>
      </c>
      <c r="C118" s="52"/>
      <c r="D118" s="4"/>
      <c r="E118" s="56">
        <f>E119</f>
        <v>1.3</v>
      </c>
    </row>
    <row r="119" spans="1:5" s="5" customFormat="1" ht="30">
      <c r="A119" s="20" t="s">
        <v>46</v>
      </c>
      <c r="B119" s="4" t="s">
        <v>195</v>
      </c>
      <c r="C119" s="52">
        <v>240</v>
      </c>
      <c r="D119" s="4" t="s">
        <v>17</v>
      </c>
      <c r="E119" s="56">
        <f>E120</f>
        <v>1.3</v>
      </c>
    </row>
    <row r="120" spans="1:5" s="19" customFormat="1" ht="45">
      <c r="A120" s="20" t="s">
        <v>164</v>
      </c>
      <c r="B120" s="4" t="s">
        <v>195</v>
      </c>
      <c r="C120" s="52">
        <v>240</v>
      </c>
      <c r="D120" s="59" t="s">
        <v>163</v>
      </c>
      <c r="E120" s="56">
        <v>1.3</v>
      </c>
    </row>
    <row r="121" spans="1:5" s="5" customFormat="1" ht="61.5" customHeight="1">
      <c r="A121" s="17" t="s">
        <v>198</v>
      </c>
      <c r="B121" s="18" t="s">
        <v>82</v>
      </c>
      <c r="C121" s="51"/>
      <c r="D121" s="18" t="s">
        <v>17</v>
      </c>
      <c r="E121" s="55">
        <f>E122</f>
        <v>5827.2</v>
      </c>
    </row>
    <row r="122" spans="1:5" s="5" customFormat="1" ht="71.25">
      <c r="A122" s="17" t="s">
        <v>199</v>
      </c>
      <c r="B122" s="18" t="s">
        <v>104</v>
      </c>
      <c r="C122" s="52"/>
      <c r="D122" s="4"/>
      <c r="E122" s="55">
        <f>E123</f>
        <v>5827.2</v>
      </c>
    </row>
    <row r="123" spans="1:5" s="5" customFormat="1" ht="35.25" customHeight="1">
      <c r="A123" s="17" t="s">
        <v>126</v>
      </c>
      <c r="B123" s="18" t="s">
        <v>105</v>
      </c>
      <c r="C123" s="52"/>
      <c r="D123" s="4"/>
      <c r="E123" s="55">
        <f>E124+E127+E130</f>
        <v>5827.2</v>
      </c>
    </row>
    <row r="124" spans="1:5" s="5" customFormat="1" ht="63.75" customHeight="1">
      <c r="A124" s="20" t="s">
        <v>144</v>
      </c>
      <c r="B124" s="4" t="s">
        <v>83</v>
      </c>
      <c r="C124" s="52"/>
      <c r="D124" s="4"/>
      <c r="E124" s="56">
        <f>E125</f>
        <v>4047.2</v>
      </c>
    </row>
    <row r="125" spans="1:5" s="5" customFormat="1" ht="15">
      <c r="A125" s="26" t="s">
        <v>48</v>
      </c>
      <c r="B125" s="4" t="s">
        <v>83</v>
      </c>
      <c r="C125" s="52">
        <v>610</v>
      </c>
      <c r="D125" s="59"/>
      <c r="E125" s="56">
        <f>E126</f>
        <v>4047.2</v>
      </c>
    </row>
    <row r="126" spans="1:5" s="5" customFormat="1" ht="15">
      <c r="A126" s="20" t="s">
        <v>38</v>
      </c>
      <c r="B126" s="4" t="s">
        <v>83</v>
      </c>
      <c r="C126" s="52">
        <v>610</v>
      </c>
      <c r="D126" s="59" t="s">
        <v>36</v>
      </c>
      <c r="E126" s="56">
        <v>4047.2</v>
      </c>
    </row>
    <row r="127" spans="1:5" s="5" customFormat="1" ht="50.25" customHeight="1">
      <c r="A127" s="20" t="s">
        <v>213</v>
      </c>
      <c r="B127" s="4" t="s">
        <v>212</v>
      </c>
      <c r="C127" s="52"/>
      <c r="D127" s="4"/>
      <c r="E127" s="56">
        <f>E128</f>
        <v>1480</v>
      </c>
    </row>
    <row r="128" spans="1:5" s="5" customFormat="1" ht="15">
      <c r="A128" s="26" t="s">
        <v>48</v>
      </c>
      <c r="B128" s="4" t="s">
        <v>212</v>
      </c>
      <c r="C128" s="52">
        <v>610</v>
      </c>
      <c r="D128" s="59"/>
      <c r="E128" s="56">
        <f>E129</f>
        <v>1480</v>
      </c>
    </row>
    <row r="129" spans="1:5" s="5" customFormat="1" ht="15">
      <c r="A129" s="20" t="s">
        <v>38</v>
      </c>
      <c r="B129" s="4" t="s">
        <v>212</v>
      </c>
      <c r="C129" s="52">
        <v>610</v>
      </c>
      <c r="D129" s="59" t="s">
        <v>36</v>
      </c>
      <c r="E129" s="56">
        <v>1480</v>
      </c>
    </row>
    <row r="130" spans="1:5" s="5" customFormat="1" ht="50.25" customHeight="1">
      <c r="A130" s="20" t="s">
        <v>256</v>
      </c>
      <c r="B130" s="4" t="s">
        <v>255</v>
      </c>
      <c r="C130" s="52"/>
      <c r="D130" s="4"/>
      <c r="E130" s="56">
        <f>E131</f>
        <v>300</v>
      </c>
    </row>
    <row r="131" spans="1:5" s="5" customFormat="1" ht="15">
      <c r="A131" s="26" t="s">
        <v>48</v>
      </c>
      <c r="B131" s="4" t="s">
        <v>255</v>
      </c>
      <c r="C131" s="52">
        <v>610</v>
      </c>
      <c r="D131" s="59"/>
      <c r="E131" s="56">
        <f>E132</f>
        <v>300</v>
      </c>
    </row>
    <row r="132" spans="1:5" s="5" customFormat="1" ht="15">
      <c r="A132" s="20" t="s">
        <v>38</v>
      </c>
      <c r="B132" s="4" t="s">
        <v>255</v>
      </c>
      <c r="C132" s="52">
        <v>610</v>
      </c>
      <c r="D132" s="59" t="s">
        <v>36</v>
      </c>
      <c r="E132" s="56">
        <v>300</v>
      </c>
    </row>
    <row r="133" spans="1:5" s="5" customFormat="1" ht="78" customHeight="1">
      <c r="A133" s="17" t="s">
        <v>107</v>
      </c>
      <c r="B133" s="18" t="s">
        <v>103</v>
      </c>
      <c r="C133" s="51"/>
      <c r="D133" s="18" t="s">
        <v>17</v>
      </c>
      <c r="E133" s="55">
        <f>E134</f>
        <v>247.5</v>
      </c>
    </row>
    <row r="134" spans="1:5" s="5" customFormat="1" ht="42.75">
      <c r="A134" s="17" t="s">
        <v>145</v>
      </c>
      <c r="B134" s="4" t="s">
        <v>106</v>
      </c>
      <c r="C134" s="52"/>
      <c r="D134" s="4"/>
      <c r="E134" s="56">
        <f>E135</f>
        <v>247.5</v>
      </c>
    </row>
    <row r="135" spans="1:5" s="5" customFormat="1" ht="28.5">
      <c r="A135" s="17" t="s">
        <v>127</v>
      </c>
      <c r="B135" s="4" t="s">
        <v>108</v>
      </c>
      <c r="C135" s="52"/>
      <c r="D135" s="4"/>
      <c r="E135" s="56">
        <f>E136</f>
        <v>247.5</v>
      </c>
    </row>
    <row r="136" spans="1:5" s="5" customFormat="1" ht="18.75" customHeight="1">
      <c r="A136" s="20" t="s">
        <v>146</v>
      </c>
      <c r="B136" s="4" t="s">
        <v>109</v>
      </c>
      <c r="C136" s="52"/>
      <c r="D136" s="4"/>
      <c r="E136" s="56">
        <f>E137</f>
        <v>247.5</v>
      </c>
    </row>
    <row r="137" spans="1:5" s="5" customFormat="1" ht="30">
      <c r="A137" s="20" t="s">
        <v>46</v>
      </c>
      <c r="B137" s="4" t="s">
        <v>109</v>
      </c>
      <c r="C137" s="52">
        <v>240</v>
      </c>
      <c r="D137" s="59"/>
      <c r="E137" s="56">
        <f>E138</f>
        <v>247.5</v>
      </c>
    </row>
    <row r="138" spans="1:5" s="5" customFormat="1" ht="15">
      <c r="A138" s="20" t="s">
        <v>11</v>
      </c>
      <c r="B138" s="4" t="s">
        <v>109</v>
      </c>
      <c r="C138" s="52">
        <v>240</v>
      </c>
      <c r="D138" s="59" t="s">
        <v>12</v>
      </c>
      <c r="E138" s="56">
        <v>247.5</v>
      </c>
    </row>
    <row r="139" spans="1:5" s="5" customFormat="1" ht="90.75" customHeight="1">
      <c r="A139" s="17" t="s">
        <v>177</v>
      </c>
      <c r="B139" s="18" t="s">
        <v>157</v>
      </c>
      <c r="C139" s="51"/>
      <c r="D139" s="18" t="s">
        <v>17</v>
      </c>
      <c r="E139" s="55">
        <f>E140</f>
        <v>1215.2</v>
      </c>
    </row>
    <row r="140" spans="1:5" s="5" customFormat="1" ht="28.5">
      <c r="A140" s="17" t="s">
        <v>160</v>
      </c>
      <c r="B140" s="18" t="s">
        <v>158</v>
      </c>
      <c r="C140" s="52"/>
      <c r="D140" s="4"/>
      <c r="E140" s="55">
        <f>E141</f>
        <v>1215.2</v>
      </c>
    </row>
    <row r="141" spans="1:5" s="5" customFormat="1" ht="28.5">
      <c r="A141" s="17" t="s">
        <v>161</v>
      </c>
      <c r="B141" s="18" t="s">
        <v>159</v>
      </c>
      <c r="C141" s="52"/>
      <c r="D141" s="4"/>
      <c r="E141" s="55">
        <f>E142</f>
        <v>1215.2</v>
      </c>
    </row>
    <row r="142" spans="1:5" s="19" customFormat="1" ht="75">
      <c r="A142" s="63" t="s">
        <v>220</v>
      </c>
      <c r="B142" s="4" t="s">
        <v>219</v>
      </c>
      <c r="C142" s="52"/>
      <c r="D142" s="4"/>
      <c r="E142" s="56">
        <f>E143</f>
        <v>1215.2</v>
      </c>
    </row>
    <row r="143" spans="1:5" s="19" customFormat="1" ht="33" customHeight="1">
      <c r="A143" s="20" t="s">
        <v>46</v>
      </c>
      <c r="B143" s="4" t="s">
        <v>219</v>
      </c>
      <c r="C143" s="52">
        <v>240</v>
      </c>
      <c r="D143" s="59"/>
      <c r="E143" s="56">
        <f>E144</f>
        <v>1215.2</v>
      </c>
    </row>
    <row r="144" spans="1:5" s="19" customFormat="1" ht="19.5" customHeight="1">
      <c r="A144" s="20" t="s">
        <v>18</v>
      </c>
      <c r="B144" s="4" t="s">
        <v>219</v>
      </c>
      <c r="C144" s="52">
        <v>240</v>
      </c>
      <c r="D144" s="59" t="s">
        <v>19</v>
      </c>
      <c r="E144" s="56">
        <v>1215.2</v>
      </c>
    </row>
    <row r="145" spans="1:5" s="5" customFormat="1" ht="90.75" customHeight="1">
      <c r="A145" s="17" t="s">
        <v>203</v>
      </c>
      <c r="B145" s="18" t="s">
        <v>200</v>
      </c>
      <c r="C145" s="51"/>
      <c r="D145" s="18" t="s">
        <v>17</v>
      </c>
      <c r="E145" s="55">
        <f>E146</f>
        <v>548.2</v>
      </c>
    </row>
    <row r="146" spans="1:5" s="5" customFormat="1" ht="57">
      <c r="A146" s="17" t="s">
        <v>204</v>
      </c>
      <c r="B146" s="18" t="s">
        <v>201</v>
      </c>
      <c r="C146" s="52"/>
      <c r="D146" s="4"/>
      <c r="E146" s="55">
        <f>E147</f>
        <v>548.2</v>
      </c>
    </row>
    <row r="147" spans="1:5" s="5" customFormat="1" ht="57">
      <c r="A147" s="17" t="s">
        <v>205</v>
      </c>
      <c r="B147" s="18" t="s">
        <v>202</v>
      </c>
      <c r="C147" s="52"/>
      <c r="D147" s="4"/>
      <c r="E147" s="55">
        <f>E148</f>
        <v>548.2</v>
      </c>
    </row>
    <row r="148" spans="1:5" s="19" customFormat="1" ht="15">
      <c r="A148" s="16" t="s">
        <v>132</v>
      </c>
      <c r="B148" s="4" t="s">
        <v>206</v>
      </c>
      <c r="C148" s="52"/>
      <c r="D148" s="4"/>
      <c r="E148" s="56">
        <f>E149</f>
        <v>548.2</v>
      </c>
    </row>
    <row r="149" spans="1:5" s="19" customFormat="1" ht="33" customHeight="1">
      <c r="A149" s="20" t="s">
        <v>46</v>
      </c>
      <c r="B149" s="4" t="s">
        <v>206</v>
      </c>
      <c r="C149" s="52">
        <v>240</v>
      </c>
      <c r="D149" s="59"/>
      <c r="E149" s="56">
        <f>E150</f>
        <v>548.2</v>
      </c>
    </row>
    <row r="150" spans="1:5" s="19" customFormat="1" ht="19.5" customHeight="1">
      <c r="A150" s="20" t="s">
        <v>11</v>
      </c>
      <c r="B150" s="4" t="s">
        <v>206</v>
      </c>
      <c r="C150" s="52">
        <v>240</v>
      </c>
      <c r="D150" s="59" t="s">
        <v>12</v>
      </c>
      <c r="E150" s="56">
        <v>548.2</v>
      </c>
    </row>
    <row r="151" spans="1:5" s="5" customFormat="1" ht="30" customHeight="1">
      <c r="A151" s="17" t="s">
        <v>30</v>
      </c>
      <c r="B151" s="18" t="s">
        <v>86</v>
      </c>
      <c r="C151" s="51" t="s">
        <v>17</v>
      </c>
      <c r="D151" s="18" t="s">
        <v>17</v>
      </c>
      <c r="E151" s="55">
        <f>E152+E157</f>
        <v>9037</v>
      </c>
    </row>
    <row r="152" spans="1:5" s="5" customFormat="1" ht="42.75">
      <c r="A152" s="17" t="s">
        <v>29</v>
      </c>
      <c r="B152" s="18" t="s">
        <v>87</v>
      </c>
      <c r="C152" s="51" t="s">
        <v>17</v>
      </c>
      <c r="D152" s="18" t="s">
        <v>17</v>
      </c>
      <c r="E152" s="55">
        <f>E154</f>
        <v>1576.3</v>
      </c>
    </row>
    <row r="153" spans="1:5" s="5" customFormat="1" ht="20.25" customHeight="1">
      <c r="A153" s="20" t="s">
        <v>20</v>
      </c>
      <c r="B153" s="4" t="s">
        <v>117</v>
      </c>
      <c r="C153" s="52"/>
      <c r="D153" s="4"/>
      <c r="E153" s="56">
        <f>E154</f>
        <v>1576.3</v>
      </c>
    </row>
    <row r="154" spans="1:5" s="5" customFormat="1" ht="22.5" customHeight="1">
      <c r="A154" s="7" t="s">
        <v>166</v>
      </c>
      <c r="B154" s="4" t="s">
        <v>165</v>
      </c>
      <c r="C154" s="52" t="s">
        <v>17</v>
      </c>
      <c r="D154" s="4" t="s">
        <v>17</v>
      </c>
      <c r="E154" s="56">
        <f>E156</f>
        <v>1576.3</v>
      </c>
    </row>
    <row r="155" spans="1:5" s="5" customFormat="1" ht="38.25" customHeight="1">
      <c r="A155" s="20" t="s">
        <v>49</v>
      </c>
      <c r="B155" s="4" t="s">
        <v>165</v>
      </c>
      <c r="C155" s="52">
        <v>120</v>
      </c>
      <c r="D155" s="4" t="s">
        <v>17</v>
      </c>
      <c r="E155" s="56">
        <f>E156</f>
        <v>1576.3</v>
      </c>
    </row>
    <row r="156" spans="1:5" s="5" customFormat="1" ht="45">
      <c r="A156" s="20" t="s">
        <v>0</v>
      </c>
      <c r="B156" s="4" t="s">
        <v>165</v>
      </c>
      <c r="C156" s="52">
        <v>120</v>
      </c>
      <c r="D156" s="4" t="s">
        <v>1</v>
      </c>
      <c r="E156" s="56">
        <v>1576.3</v>
      </c>
    </row>
    <row r="157" spans="1:5" s="5" customFormat="1" ht="15">
      <c r="A157" s="17" t="s">
        <v>31</v>
      </c>
      <c r="B157" s="18" t="s">
        <v>84</v>
      </c>
      <c r="C157" s="51" t="s">
        <v>17</v>
      </c>
      <c r="D157" s="18" t="s">
        <v>17</v>
      </c>
      <c r="E157" s="55">
        <f>E158</f>
        <v>7460.700000000001</v>
      </c>
    </row>
    <row r="158" spans="1:5" s="5" customFormat="1" ht="15">
      <c r="A158" s="20" t="s">
        <v>20</v>
      </c>
      <c r="B158" s="4" t="s">
        <v>85</v>
      </c>
      <c r="C158" s="51"/>
      <c r="D158" s="18"/>
      <c r="E158" s="56">
        <f>E159+E174+E177+E180+E171+E168</f>
        <v>7460.700000000001</v>
      </c>
    </row>
    <row r="159" spans="1:5" s="5" customFormat="1" ht="21" customHeight="1">
      <c r="A159" s="5" t="s">
        <v>166</v>
      </c>
      <c r="B159" s="4" t="s">
        <v>88</v>
      </c>
      <c r="C159" s="52" t="s">
        <v>17</v>
      </c>
      <c r="D159" s="4" t="s">
        <v>17</v>
      </c>
      <c r="E159" s="56">
        <f>E160+E162</f>
        <v>5751.700000000001</v>
      </c>
    </row>
    <row r="160" spans="1:5" s="5" customFormat="1" ht="30">
      <c r="A160" s="20" t="s">
        <v>49</v>
      </c>
      <c r="B160" s="4" t="s">
        <v>88</v>
      </c>
      <c r="C160" s="52">
        <v>120</v>
      </c>
      <c r="D160" s="4" t="s">
        <v>17</v>
      </c>
      <c r="E160" s="56">
        <f>E161</f>
        <v>3017.3</v>
      </c>
    </row>
    <row r="161" spans="1:5" s="5" customFormat="1" ht="45">
      <c r="A161" s="20" t="s">
        <v>0</v>
      </c>
      <c r="B161" s="4" t="s">
        <v>88</v>
      </c>
      <c r="C161" s="52">
        <v>120</v>
      </c>
      <c r="D161" s="4" t="s">
        <v>1</v>
      </c>
      <c r="E161" s="56">
        <v>3017.3</v>
      </c>
    </row>
    <row r="162" spans="1:5" s="5" customFormat="1" ht="22.5" customHeight="1">
      <c r="A162" s="5" t="s">
        <v>166</v>
      </c>
      <c r="B162" s="4" t="s">
        <v>88</v>
      </c>
      <c r="C162" s="52" t="s">
        <v>17</v>
      </c>
      <c r="D162" s="4" t="s">
        <v>17</v>
      </c>
      <c r="E162" s="56">
        <f>E163+E166</f>
        <v>2734.4</v>
      </c>
    </row>
    <row r="163" spans="1:5" s="5" customFormat="1" ht="30">
      <c r="A163" s="20" t="s">
        <v>46</v>
      </c>
      <c r="B163" s="4" t="s">
        <v>88</v>
      </c>
      <c r="C163" s="52">
        <v>240</v>
      </c>
      <c r="D163" s="4" t="s">
        <v>17</v>
      </c>
      <c r="E163" s="56">
        <f>SUM(E164:E165)</f>
        <v>2656.5</v>
      </c>
    </row>
    <row r="164" spans="1:5" s="5" customFormat="1" ht="45">
      <c r="A164" s="16" t="s">
        <v>5</v>
      </c>
      <c r="B164" s="4" t="s">
        <v>88</v>
      </c>
      <c r="C164" s="53">
        <v>240</v>
      </c>
      <c r="D164" s="10" t="s">
        <v>6</v>
      </c>
      <c r="E164" s="57">
        <v>4.8</v>
      </c>
    </row>
    <row r="165" spans="1:5" s="19" customFormat="1" ht="31.5" customHeight="1">
      <c r="A165" s="20" t="s">
        <v>0</v>
      </c>
      <c r="B165" s="4" t="s">
        <v>88</v>
      </c>
      <c r="C165" s="52">
        <v>240</v>
      </c>
      <c r="D165" s="4" t="s">
        <v>1</v>
      </c>
      <c r="E165" s="56">
        <v>2651.7</v>
      </c>
    </row>
    <row r="166" spans="1:5" s="19" customFormat="1" ht="15">
      <c r="A166" s="20" t="s">
        <v>52</v>
      </c>
      <c r="B166" s="4" t="s">
        <v>88</v>
      </c>
      <c r="C166" s="52">
        <v>850</v>
      </c>
      <c r="D166" s="4"/>
      <c r="E166" s="56">
        <f>E167</f>
        <v>77.9</v>
      </c>
    </row>
    <row r="167" spans="1:5" s="19" customFormat="1" ht="45">
      <c r="A167" s="20" t="s">
        <v>0</v>
      </c>
      <c r="B167" s="4" t="s">
        <v>88</v>
      </c>
      <c r="C167" s="52">
        <v>850</v>
      </c>
      <c r="D167" s="4" t="s">
        <v>1</v>
      </c>
      <c r="E167" s="56">
        <v>77.9</v>
      </c>
    </row>
    <row r="168" spans="1:5" s="5" customFormat="1" ht="21" customHeight="1">
      <c r="A168" s="5" t="s">
        <v>166</v>
      </c>
      <c r="B168" s="4" t="s">
        <v>247</v>
      </c>
      <c r="C168" s="52" t="s">
        <v>17</v>
      </c>
      <c r="D168" s="4" t="s">
        <v>17</v>
      </c>
      <c r="E168" s="56">
        <v>1300</v>
      </c>
    </row>
    <row r="169" spans="1:5" s="5" customFormat="1" ht="30">
      <c r="A169" s="20" t="s">
        <v>49</v>
      </c>
      <c r="B169" s="4" t="s">
        <v>247</v>
      </c>
      <c r="C169" s="52">
        <v>120</v>
      </c>
      <c r="D169" s="4" t="s">
        <v>17</v>
      </c>
      <c r="E169" s="56">
        <f>E170</f>
        <v>1300</v>
      </c>
    </row>
    <row r="170" spans="1:5" s="5" customFormat="1" ht="45">
      <c r="A170" s="20" t="s">
        <v>0</v>
      </c>
      <c r="B170" s="4" t="s">
        <v>247</v>
      </c>
      <c r="C170" s="52">
        <v>120</v>
      </c>
      <c r="D170" s="4" t="s">
        <v>1</v>
      </c>
      <c r="E170" s="56">
        <v>1300</v>
      </c>
    </row>
    <row r="171" spans="1:5" s="5" customFormat="1" ht="48.75" customHeight="1">
      <c r="A171" s="62" t="s">
        <v>240</v>
      </c>
      <c r="B171" s="4" t="s">
        <v>241</v>
      </c>
      <c r="C171" s="52" t="s">
        <v>17</v>
      </c>
      <c r="D171" s="4" t="s">
        <v>17</v>
      </c>
      <c r="E171" s="56">
        <f>E172</f>
        <v>120</v>
      </c>
    </row>
    <row r="172" spans="1:5" s="5" customFormat="1" ht="30">
      <c r="A172" s="20" t="s">
        <v>46</v>
      </c>
      <c r="B172" s="4" t="s">
        <v>241</v>
      </c>
      <c r="C172" s="52">
        <v>240</v>
      </c>
      <c r="D172" s="4" t="s">
        <v>17</v>
      </c>
      <c r="E172" s="56">
        <f>E173</f>
        <v>120</v>
      </c>
    </row>
    <row r="173" spans="1:5" s="5" customFormat="1" ht="45">
      <c r="A173" s="16" t="s">
        <v>5</v>
      </c>
      <c r="B173" s="4" t="s">
        <v>241</v>
      </c>
      <c r="C173" s="53">
        <v>240</v>
      </c>
      <c r="D173" s="61" t="s">
        <v>1</v>
      </c>
      <c r="E173" s="57">
        <v>120</v>
      </c>
    </row>
    <row r="174" spans="1:5" s="5" customFormat="1" ht="60">
      <c r="A174" s="20" t="s">
        <v>53</v>
      </c>
      <c r="B174" s="4" t="s">
        <v>89</v>
      </c>
      <c r="C174" s="52"/>
      <c r="D174" s="4"/>
      <c r="E174" s="56">
        <f>E175</f>
        <v>251.4</v>
      </c>
    </row>
    <row r="175" spans="1:5" s="5" customFormat="1" ht="15">
      <c r="A175" s="20" t="s">
        <v>4</v>
      </c>
      <c r="B175" s="4" t="s">
        <v>89</v>
      </c>
      <c r="C175" s="52">
        <v>540</v>
      </c>
      <c r="D175" s="59"/>
      <c r="E175" s="56">
        <f>E176</f>
        <v>251.4</v>
      </c>
    </row>
    <row r="176" spans="1:5" s="5" customFormat="1" ht="45">
      <c r="A176" s="20" t="s">
        <v>7</v>
      </c>
      <c r="B176" s="4" t="s">
        <v>89</v>
      </c>
      <c r="C176" s="52">
        <v>540</v>
      </c>
      <c r="D176" s="59" t="s">
        <v>8</v>
      </c>
      <c r="E176" s="56">
        <v>251.4</v>
      </c>
    </row>
    <row r="177" spans="1:5" s="5" customFormat="1" ht="45">
      <c r="A177" s="20" t="s">
        <v>55</v>
      </c>
      <c r="B177" s="4" t="s">
        <v>90</v>
      </c>
      <c r="C177" s="52"/>
      <c r="D177" s="4"/>
      <c r="E177" s="56">
        <f>E178</f>
        <v>34.1</v>
      </c>
    </row>
    <row r="178" spans="1:5" s="5" customFormat="1" ht="15">
      <c r="A178" s="20" t="s">
        <v>4</v>
      </c>
      <c r="B178" s="4" t="s">
        <v>90</v>
      </c>
      <c r="C178" s="52">
        <v>540</v>
      </c>
      <c r="D178" s="59"/>
      <c r="E178" s="56">
        <f>E179</f>
        <v>34.1</v>
      </c>
    </row>
    <row r="179" spans="1:5" s="5" customFormat="1" ht="45">
      <c r="A179" s="20" t="s">
        <v>7</v>
      </c>
      <c r="B179" s="4" t="s">
        <v>90</v>
      </c>
      <c r="C179" s="52">
        <v>540</v>
      </c>
      <c r="D179" s="59" t="s">
        <v>8</v>
      </c>
      <c r="E179" s="56">
        <v>34.1</v>
      </c>
    </row>
    <row r="180" spans="1:5" s="5" customFormat="1" ht="30.75" customHeight="1">
      <c r="A180" s="20" t="s">
        <v>222</v>
      </c>
      <c r="B180" s="4" t="s">
        <v>221</v>
      </c>
      <c r="C180" s="52"/>
      <c r="D180" s="4"/>
      <c r="E180" s="56">
        <f>E181</f>
        <v>3.5</v>
      </c>
    </row>
    <row r="181" spans="1:5" s="5" customFormat="1" ht="30">
      <c r="A181" s="20" t="s">
        <v>46</v>
      </c>
      <c r="B181" s="4" t="s">
        <v>221</v>
      </c>
      <c r="C181" s="52">
        <v>240</v>
      </c>
      <c r="D181" s="59"/>
      <c r="E181" s="56">
        <f>E182</f>
        <v>3.5</v>
      </c>
    </row>
    <row r="182" spans="1:5" s="5" customFormat="1" ht="18.75" customHeight="1">
      <c r="A182" s="20" t="s">
        <v>15</v>
      </c>
      <c r="B182" s="4" t="s">
        <v>221</v>
      </c>
      <c r="C182" s="52">
        <v>240</v>
      </c>
      <c r="D182" s="59" t="s">
        <v>16</v>
      </c>
      <c r="E182" s="56">
        <v>3.5</v>
      </c>
    </row>
    <row r="183" spans="1:5" s="5" customFormat="1" ht="30.75" customHeight="1">
      <c r="A183" s="17" t="s">
        <v>39</v>
      </c>
      <c r="B183" s="18" t="s">
        <v>91</v>
      </c>
      <c r="C183" s="51" t="s">
        <v>17</v>
      </c>
      <c r="D183" s="18" t="s">
        <v>17</v>
      </c>
      <c r="E183" s="55">
        <f>E184</f>
        <v>6716.299999999999</v>
      </c>
    </row>
    <row r="184" spans="1:5" s="5" customFormat="1" ht="15">
      <c r="A184" s="17" t="s">
        <v>20</v>
      </c>
      <c r="B184" s="18" t="s">
        <v>92</v>
      </c>
      <c r="C184" s="51" t="s">
        <v>17</v>
      </c>
      <c r="D184" s="18" t="s">
        <v>17</v>
      </c>
      <c r="E184" s="55">
        <f>E185</f>
        <v>6716.299999999999</v>
      </c>
    </row>
    <row r="185" spans="1:5" s="5" customFormat="1" ht="18.75" customHeight="1">
      <c r="A185" s="20" t="s">
        <v>20</v>
      </c>
      <c r="B185" s="18" t="s">
        <v>93</v>
      </c>
      <c r="C185" s="51"/>
      <c r="D185" s="18"/>
      <c r="E185" s="55">
        <f>E189+E192+E195+E198+E201+E204+E219+E222+E225+E231+E207+E238+E214+E186+E228+E246+E249+E212+E210+E234+E243</f>
        <v>6716.299999999999</v>
      </c>
    </row>
    <row r="186" spans="1:5" s="5" customFormat="1" ht="30.75" customHeight="1">
      <c r="A186" s="16" t="s">
        <v>210</v>
      </c>
      <c r="B186" s="4" t="s">
        <v>209</v>
      </c>
      <c r="C186" s="52" t="s">
        <v>17</v>
      </c>
      <c r="D186" s="59" t="s">
        <v>17</v>
      </c>
      <c r="E186" s="56">
        <f>E187</f>
        <v>250</v>
      </c>
    </row>
    <row r="187" spans="1:5" s="5" customFormat="1" ht="15">
      <c r="A187" s="20" t="s">
        <v>245</v>
      </c>
      <c r="B187" s="4" t="s">
        <v>209</v>
      </c>
      <c r="C187" s="52">
        <v>880</v>
      </c>
      <c r="D187" s="59" t="s">
        <v>17</v>
      </c>
      <c r="E187" s="56">
        <f>E188</f>
        <v>250</v>
      </c>
    </row>
    <row r="188" spans="1:5" s="5" customFormat="1" ht="18.75" customHeight="1">
      <c r="A188" s="15" t="s">
        <v>208</v>
      </c>
      <c r="B188" s="4" t="s">
        <v>209</v>
      </c>
      <c r="C188" s="52">
        <v>880</v>
      </c>
      <c r="D188" s="59" t="s">
        <v>207</v>
      </c>
      <c r="E188" s="56">
        <v>250</v>
      </c>
    </row>
    <row r="189" spans="1:5" s="5" customFormat="1" ht="30">
      <c r="A189" s="21" t="s">
        <v>147</v>
      </c>
      <c r="B189" s="4" t="s">
        <v>94</v>
      </c>
      <c r="C189" s="52" t="s">
        <v>17</v>
      </c>
      <c r="D189" s="59" t="s">
        <v>17</v>
      </c>
      <c r="E189" s="56">
        <f>E190</f>
        <v>50</v>
      </c>
    </row>
    <row r="190" spans="1:5" s="5" customFormat="1" ht="18.75" customHeight="1">
      <c r="A190" s="15" t="s">
        <v>50</v>
      </c>
      <c r="B190" s="4" t="s">
        <v>94</v>
      </c>
      <c r="C190" s="52" t="s">
        <v>21</v>
      </c>
      <c r="D190" s="59" t="s">
        <v>17</v>
      </c>
      <c r="E190" s="56">
        <f>E191</f>
        <v>50</v>
      </c>
    </row>
    <row r="191" spans="1:5" s="5" customFormat="1" ht="18.75" customHeight="1">
      <c r="A191" s="15" t="s">
        <v>51</v>
      </c>
      <c r="B191" s="4" t="s">
        <v>94</v>
      </c>
      <c r="C191" s="52" t="s">
        <v>21</v>
      </c>
      <c r="D191" s="59" t="s">
        <v>22</v>
      </c>
      <c r="E191" s="56">
        <v>50</v>
      </c>
    </row>
    <row r="192" spans="1:5" s="5" customFormat="1" ht="30.75" customHeight="1">
      <c r="A192" s="15" t="s">
        <v>148</v>
      </c>
      <c r="B192" s="4" t="s">
        <v>95</v>
      </c>
      <c r="C192" s="52" t="s">
        <v>17</v>
      </c>
      <c r="D192" s="59" t="s">
        <v>17</v>
      </c>
      <c r="E192" s="56">
        <f>E193</f>
        <v>100</v>
      </c>
    </row>
    <row r="193" spans="1:5" s="5" customFormat="1" ht="30">
      <c r="A193" s="20" t="s">
        <v>46</v>
      </c>
      <c r="B193" s="4" t="s">
        <v>95</v>
      </c>
      <c r="C193" s="52">
        <v>240</v>
      </c>
      <c r="D193" s="59"/>
      <c r="E193" s="56">
        <f>E194</f>
        <v>100</v>
      </c>
    </row>
    <row r="194" spans="1:5" s="5" customFormat="1" ht="15.75" customHeight="1">
      <c r="A194" s="22" t="s">
        <v>15</v>
      </c>
      <c r="B194" s="4" t="s">
        <v>95</v>
      </c>
      <c r="C194" s="52">
        <v>240</v>
      </c>
      <c r="D194" s="59" t="s">
        <v>16</v>
      </c>
      <c r="E194" s="56">
        <v>100</v>
      </c>
    </row>
    <row r="195" spans="1:5" s="5" customFormat="1" ht="45">
      <c r="A195" s="20" t="s">
        <v>149</v>
      </c>
      <c r="B195" s="4" t="s">
        <v>96</v>
      </c>
      <c r="C195" s="52"/>
      <c r="D195" s="59" t="s">
        <v>17</v>
      </c>
      <c r="E195" s="56">
        <f>E196</f>
        <v>32.6</v>
      </c>
    </row>
    <row r="196" spans="1:5" s="5" customFormat="1" ht="30">
      <c r="A196" s="20" t="s">
        <v>46</v>
      </c>
      <c r="B196" s="4" t="s">
        <v>96</v>
      </c>
      <c r="C196" s="52">
        <v>240</v>
      </c>
      <c r="D196" s="59"/>
      <c r="E196" s="56">
        <f>E197</f>
        <v>32.6</v>
      </c>
    </row>
    <row r="197" spans="1:5" s="5" customFormat="1" ht="15">
      <c r="A197" s="20" t="s">
        <v>15</v>
      </c>
      <c r="B197" s="4" t="s">
        <v>96</v>
      </c>
      <c r="C197" s="52">
        <v>240</v>
      </c>
      <c r="D197" s="59" t="s">
        <v>16</v>
      </c>
      <c r="E197" s="56">
        <v>32.6</v>
      </c>
    </row>
    <row r="198" spans="1:5" s="5" customFormat="1" ht="45">
      <c r="A198" s="23" t="s">
        <v>150</v>
      </c>
      <c r="B198" s="4" t="s">
        <v>97</v>
      </c>
      <c r="C198" s="52"/>
      <c r="D198" s="59"/>
      <c r="E198" s="56">
        <f>E199</f>
        <v>182.4</v>
      </c>
    </row>
    <row r="199" spans="1:5" s="5" customFormat="1" ht="30">
      <c r="A199" s="20" t="s">
        <v>46</v>
      </c>
      <c r="B199" s="4" t="s">
        <v>97</v>
      </c>
      <c r="C199" s="52">
        <v>240</v>
      </c>
      <c r="D199" s="59"/>
      <c r="E199" s="56">
        <f>E200</f>
        <v>182.4</v>
      </c>
    </row>
    <row r="200" spans="1:5" s="5" customFormat="1" ht="15">
      <c r="A200" s="20" t="s">
        <v>15</v>
      </c>
      <c r="B200" s="4" t="s">
        <v>97</v>
      </c>
      <c r="C200" s="52">
        <v>240</v>
      </c>
      <c r="D200" s="59" t="s">
        <v>16</v>
      </c>
      <c r="E200" s="56">
        <v>182.4</v>
      </c>
    </row>
    <row r="201" spans="1:5" s="5" customFormat="1" ht="45">
      <c r="A201" s="16" t="s">
        <v>151</v>
      </c>
      <c r="B201" s="10" t="s">
        <v>100</v>
      </c>
      <c r="C201" s="52"/>
      <c r="D201" s="59" t="s">
        <v>17</v>
      </c>
      <c r="E201" s="56">
        <f>E202</f>
        <v>118.9</v>
      </c>
    </row>
    <row r="202" spans="1:5" s="5" customFormat="1" ht="30">
      <c r="A202" s="20" t="s">
        <v>46</v>
      </c>
      <c r="B202" s="10" t="s">
        <v>100</v>
      </c>
      <c r="C202" s="52">
        <v>240</v>
      </c>
      <c r="D202" s="59"/>
      <c r="E202" s="56">
        <f>E203</f>
        <v>118.9</v>
      </c>
    </row>
    <row r="203" spans="1:5" s="5" customFormat="1" ht="15">
      <c r="A203" s="16" t="s">
        <v>13</v>
      </c>
      <c r="B203" s="10" t="s">
        <v>100</v>
      </c>
      <c r="C203" s="52">
        <v>240</v>
      </c>
      <c r="D203" s="59" t="s">
        <v>14</v>
      </c>
      <c r="E203" s="56">
        <v>118.9</v>
      </c>
    </row>
    <row r="204" spans="1:5" s="5" customFormat="1" ht="51.75" customHeight="1">
      <c r="A204" s="6" t="s">
        <v>152</v>
      </c>
      <c r="B204" s="4" t="s">
        <v>101</v>
      </c>
      <c r="C204" s="52"/>
      <c r="D204" s="59" t="s">
        <v>17</v>
      </c>
      <c r="E204" s="56">
        <f>E205</f>
        <v>20.9</v>
      </c>
    </row>
    <row r="205" spans="1:5" s="5" customFormat="1" ht="18.75" customHeight="1">
      <c r="A205" s="20" t="s">
        <v>46</v>
      </c>
      <c r="B205" s="4" t="s">
        <v>101</v>
      </c>
      <c r="C205" s="52">
        <v>240</v>
      </c>
      <c r="D205" s="59"/>
      <c r="E205" s="56">
        <f>E206</f>
        <v>20.9</v>
      </c>
    </row>
    <row r="206" spans="1:5" s="5" customFormat="1" ht="18.75" customHeight="1">
      <c r="A206" s="20" t="s">
        <v>2</v>
      </c>
      <c r="B206" s="4" t="s">
        <v>101</v>
      </c>
      <c r="C206" s="52">
        <v>240</v>
      </c>
      <c r="D206" s="59" t="s">
        <v>3</v>
      </c>
      <c r="E206" s="56">
        <v>20.9</v>
      </c>
    </row>
    <row r="207" spans="1:5" s="5" customFormat="1" ht="21.75" customHeight="1">
      <c r="A207" s="48" t="s">
        <v>167</v>
      </c>
      <c r="B207" s="4" t="s">
        <v>168</v>
      </c>
      <c r="C207" s="52"/>
      <c r="D207" s="59" t="s">
        <v>17</v>
      </c>
      <c r="E207" s="56">
        <f>E208</f>
        <v>1059.5</v>
      </c>
    </row>
    <row r="208" spans="1:5" s="5" customFormat="1" ht="18.75" customHeight="1">
      <c r="A208" s="20" t="s">
        <v>46</v>
      </c>
      <c r="B208" s="4" t="s">
        <v>168</v>
      </c>
      <c r="C208" s="52">
        <v>240</v>
      </c>
      <c r="D208" s="59"/>
      <c r="E208" s="56">
        <f>E209</f>
        <v>1059.5</v>
      </c>
    </row>
    <row r="209" spans="1:5" s="5" customFormat="1" ht="18.75" customHeight="1">
      <c r="A209" s="20" t="s">
        <v>2</v>
      </c>
      <c r="B209" s="4" t="s">
        <v>168</v>
      </c>
      <c r="C209" s="52">
        <v>240</v>
      </c>
      <c r="D209" s="59" t="s">
        <v>3</v>
      </c>
      <c r="E209" s="56">
        <v>1059.5</v>
      </c>
    </row>
    <row r="210" spans="1:5" s="5" customFormat="1" ht="18.75" customHeight="1">
      <c r="A210" s="7" t="s">
        <v>251</v>
      </c>
      <c r="B210" s="4" t="s">
        <v>168</v>
      </c>
      <c r="C210" s="52">
        <v>830</v>
      </c>
      <c r="D210" s="59"/>
      <c r="E210" s="56">
        <f>E211</f>
        <v>11.8</v>
      </c>
    </row>
    <row r="211" spans="1:5" s="5" customFormat="1" ht="18.75" customHeight="1">
      <c r="A211" s="20" t="s">
        <v>2</v>
      </c>
      <c r="B211" s="4" t="s">
        <v>168</v>
      </c>
      <c r="C211" s="52">
        <v>830</v>
      </c>
      <c r="D211" s="59" t="s">
        <v>3</v>
      </c>
      <c r="E211" s="56">
        <v>11.8</v>
      </c>
    </row>
    <row r="212" spans="1:5" s="5" customFormat="1" ht="18.75" customHeight="1">
      <c r="A212" s="20" t="s">
        <v>52</v>
      </c>
      <c r="B212" s="4" t="s">
        <v>168</v>
      </c>
      <c r="C212" s="52">
        <v>850</v>
      </c>
      <c r="D212" s="59"/>
      <c r="E212" s="56">
        <f>E213</f>
        <v>34.7</v>
      </c>
    </row>
    <row r="213" spans="1:5" s="5" customFormat="1" ht="18.75" customHeight="1">
      <c r="A213" s="20" t="s">
        <v>2</v>
      </c>
      <c r="B213" s="4" t="s">
        <v>168</v>
      </c>
      <c r="C213" s="52">
        <v>850</v>
      </c>
      <c r="D213" s="59" t="s">
        <v>3</v>
      </c>
      <c r="E213" s="56">
        <v>34.7</v>
      </c>
    </row>
    <row r="214" spans="1:5" s="5" customFormat="1" ht="45">
      <c r="A214" s="62" t="s">
        <v>181</v>
      </c>
      <c r="B214" s="4" t="s">
        <v>182</v>
      </c>
      <c r="C214" s="52"/>
      <c r="D214" s="59" t="s">
        <v>17</v>
      </c>
      <c r="E214" s="56">
        <f>E215+E217</f>
        <v>532.1</v>
      </c>
    </row>
    <row r="215" spans="1:5" s="5" customFormat="1" ht="33" customHeight="1">
      <c r="A215" s="20" t="s">
        <v>46</v>
      </c>
      <c r="B215" s="4" t="s">
        <v>182</v>
      </c>
      <c r="C215" s="52">
        <v>240</v>
      </c>
      <c r="D215" s="59"/>
      <c r="E215" s="56">
        <f>E216</f>
        <v>529.6</v>
      </c>
    </row>
    <row r="216" spans="1:5" s="5" customFormat="1" ht="18.75" customHeight="1">
      <c r="A216" s="20" t="s">
        <v>18</v>
      </c>
      <c r="B216" s="4" t="s">
        <v>182</v>
      </c>
      <c r="C216" s="52">
        <v>240</v>
      </c>
      <c r="D216" s="59" t="s">
        <v>19</v>
      </c>
      <c r="E216" s="56">
        <v>529.6</v>
      </c>
    </row>
    <row r="217" spans="1:5" s="5" customFormat="1" ht="23.25" customHeight="1">
      <c r="A217" s="20" t="s">
        <v>52</v>
      </c>
      <c r="B217" s="4" t="s">
        <v>182</v>
      </c>
      <c r="C217" s="52">
        <v>850</v>
      </c>
      <c r="D217" s="59"/>
      <c r="E217" s="56">
        <f>E218</f>
        <v>2.5</v>
      </c>
    </row>
    <row r="218" spans="1:5" s="5" customFormat="1" ht="18.75" customHeight="1">
      <c r="A218" s="20" t="s">
        <v>18</v>
      </c>
      <c r="B218" s="4" t="s">
        <v>182</v>
      </c>
      <c r="C218" s="52">
        <v>850</v>
      </c>
      <c r="D218" s="59" t="s">
        <v>19</v>
      </c>
      <c r="E218" s="56">
        <v>2.5</v>
      </c>
    </row>
    <row r="219" spans="1:5" s="5" customFormat="1" ht="30">
      <c r="A219" s="26" t="s">
        <v>130</v>
      </c>
      <c r="B219" s="4" t="s">
        <v>114</v>
      </c>
      <c r="C219" s="52"/>
      <c r="D219" s="59"/>
      <c r="E219" s="56">
        <f>E220</f>
        <v>2803.1</v>
      </c>
    </row>
    <row r="220" spans="1:5" s="5" customFormat="1" ht="21.75" customHeight="1">
      <c r="A220" s="26" t="s">
        <v>46</v>
      </c>
      <c r="B220" s="4" t="s">
        <v>114</v>
      </c>
      <c r="C220" s="52">
        <v>240</v>
      </c>
      <c r="D220" s="59"/>
      <c r="E220" s="56">
        <f>E221</f>
        <v>2803.1</v>
      </c>
    </row>
    <row r="221" spans="1:5" s="5" customFormat="1" ht="18.75" customHeight="1">
      <c r="A221" s="20" t="s">
        <v>11</v>
      </c>
      <c r="B221" s="4" t="s">
        <v>114</v>
      </c>
      <c r="C221" s="52">
        <v>240</v>
      </c>
      <c r="D221" s="59" t="s">
        <v>12</v>
      </c>
      <c r="E221" s="56">
        <v>2803.1</v>
      </c>
    </row>
    <row r="222" spans="1:5" s="5" customFormat="1" ht="45">
      <c r="A222" s="15" t="s">
        <v>153</v>
      </c>
      <c r="B222" s="4" t="s">
        <v>102</v>
      </c>
      <c r="C222" s="52"/>
      <c r="D222" s="59"/>
      <c r="E222" s="56">
        <f>E223</f>
        <v>18.6</v>
      </c>
    </row>
    <row r="223" spans="1:5" s="5" customFormat="1" ht="18.75" customHeight="1">
      <c r="A223" s="20" t="s">
        <v>52</v>
      </c>
      <c r="B223" s="4" t="s">
        <v>102</v>
      </c>
      <c r="C223" s="52">
        <v>850</v>
      </c>
      <c r="D223" s="59"/>
      <c r="E223" s="56">
        <f>E224</f>
        <v>18.6</v>
      </c>
    </row>
    <row r="224" spans="1:5" s="5" customFormat="1" ht="21" customHeight="1">
      <c r="A224" s="20" t="s">
        <v>11</v>
      </c>
      <c r="B224" s="4" t="s">
        <v>102</v>
      </c>
      <c r="C224" s="52">
        <v>850</v>
      </c>
      <c r="D224" s="59" t="s">
        <v>12</v>
      </c>
      <c r="E224" s="56">
        <v>18.6</v>
      </c>
    </row>
    <row r="225" spans="1:5" s="5" customFormat="1" ht="45">
      <c r="A225" s="26" t="s">
        <v>154</v>
      </c>
      <c r="B225" s="4" t="s">
        <v>99</v>
      </c>
      <c r="C225" s="52"/>
      <c r="D225" s="59"/>
      <c r="E225" s="56">
        <f>E226</f>
        <v>7</v>
      </c>
    </row>
    <row r="226" spans="1:5" s="5" customFormat="1" ht="15">
      <c r="A226" s="20" t="s">
        <v>52</v>
      </c>
      <c r="B226" s="4" t="s">
        <v>99</v>
      </c>
      <c r="C226" s="52">
        <v>850</v>
      </c>
      <c r="D226" s="59"/>
      <c r="E226" s="56">
        <f>E227</f>
        <v>7</v>
      </c>
    </row>
    <row r="227" spans="1:5" s="5" customFormat="1" ht="15">
      <c r="A227" s="20" t="s">
        <v>15</v>
      </c>
      <c r="B227" s="4" t="s">
        <v>99</v>
      </c>
      <c r="C227" s="52">
        <v>850</v>
      </c>
      <c r="D227" s="59" t="s">
        <v>16</v>
      </c>
      <c r="E227" s="56">
        <v>7</v>
      </c>
    </row>
    <row r="228" spans="1:5" s="5" customFormat="1" ht="60">
      <c r="A228" s="15" t="s">
        <v>234</v>
      </c>
      <c r="B228" s="4" t="s">
        <v>233</v>
      </c>
      <c r="C228" s="52"/>
      <c r="D228" s="59"/>
      <c r="E228" s="56">
        <f>E229</f>
        <v>84</v>
      </c>
    </row>
    <row r="229" spans="1:5" s="5" customFormat="1" ht="30">
      <c r="A229" s="26" t="s">
        <v>46</v>
      </c>
      <c r="B229" s="4" t="s">
        <v>233</v>
      </c>
      <c r="C229" s="52">
        <v>240</v>
      </c>
      <c r="D229" s="59"/>
      <c r="E229" s="56">
        <f>E230</f>
        <v>84</v>
      </c>
    </row>
    <row r="230" spans="1:5" s="5" customFormat="1" ht="15">
      <c r="A230" s="20" t="s">
        <v>232</v>
      </c>
      <c r="B230" s="4" t="s">
        <v>233</v>
      </c>
      <c r="C230" s="52">
        <v>240</v>
      </c>
      <c r="D230" s="59" t="s">
        <v>231</v>
      </c>
      <c r="E230" s="56">
        <v>84</v>
      </c>
    </row>
    <row r="231" spans="1:5" s="5" customFormat="1" ht="30">
      <c r="A231" s="15" t="s">
        <v>155</v>
      </c>
      <c r="B231" s="4" t="s">
        <v>98</v>
      </c>
      <c r="C231" s="52"/>
      <c r="D231" s="59"/>
      <c r="E231" s="56">
        <f>E232+E236</f>
        <v>71.2</v>
      </c>
    </row>
    <row r="232" spans="1:5" s="5" customFormat="1" ht="30">
      <c r="A232" s="26" t="s">
        <v>46</v>
      </c>
      <c r="B232" s="4" t="s">
        <v>98</v>
      </c>
      <c r="C232" s="52">
        <v>240</v>
      </c>
      <c r="D232" s="59"/>
      <c r="E232" s="56">
        <f>E233</f>
        <v>51.2</v>
      </c>
    </row>
    <row r="233" spans="1:5" s="5" customFormat="1" ht="15">
      <c r="A233" s="20" t="s">
        <v>15</v>
      </c>
      <c r="B233" s="4" t="s">
        <v>98</v>
      </c>
      <c r="C233" s="52">
        <v>240</v>
      </c>
      <c r="D233" s="59" t="s">
        <v>16</v>
      </c>
      <c r="E233" s="56">
        <v>51.2</v>
      </c>
    </row>
    <row r="234" spans="1:5" s="5" customFormat="1" ht="15">
      <c r="A234" s="20" t="s">
        <v>52</v>
      </c>
      <c r="B234" s="4" t="s">
        <v>98</v>
      </c>
      <c r="C234" s="52">
        <v>850</v>
      </c>
      <c r="D234" s="59"/>
      <c r="E234" s="56">
        <f>E235</f>
        <v>36</v>
      </c>
    </row>
    <row r="235" spans="1:5" s="5" customFormat="1" ht="15">
      <c r="A235" s="20" t="s">
        <v>15</v>
      </c>
      <c r="B235" s="4" t="s">
        <v>98</v>
      </c>
      <c r="C235" s="52">
        <v>850</v>
      </c>
      <c r="D235" s="59" t="s">
        <v>16</v>
      </c>
      <c r="E235" s="56">
        <v>36</v>
      </c>
    </row>
    <row r="236" spans="1:5" s="5" customFormat="1" ht="30">
      <c r="A236" s="65" t="s">
        <v>47</v>
      </c>
      <c r="B236" s="4" t="s">
        <v>98</v>
      </c>
      <c r="C236" s="52">
        <v>320</v>
      </c>
      <c r="D236" s="59"/>
      <c r="E236" s="58">
        <v>20</v>
      </c>
    </row>
    <row r="237" spans="1:5" s="5" customFormat="1" ht="15">
      <c r="A237" s="20" t="s">
        <v>15</v>
      </c>
      <c r="B237" s="4" t="s">
        <v>98</v>
      </c>
      <c r="C237" s="52">
        <v>320</v>
      </c>
      <c r="D237" s="59" t="s">
        <v>16</v>
      </c>
      <c r="E237" s="58">
        <v>20</v>
      </c>
    </row>
    <row r="238" spans="1:5" s="5" customFormat="1" ht="30">
      <c r="A238" s="49" t="s">
        <v>169</v>
      </c>
      <c r="B238" s="50" t="s">
        <v>170</v>
      </c>
      <c r="C238" s="54"/>
      <c r="D238" s="60"/>
      <c r="E238" s="58">
        <f>E239+E241</f>
        <v>278.3</v>
      </c>
    </row>
    <row r="239" spans="1:5" s="5" customFormat="1" ht="30">
      <c r="A239" s="15" t="s">
        <v>171</v>
      </c>
      <c r="B239" s="50" t="s">
        <v>170</v>
      </c>
      <c r="C239" s="53">
        <v>120</v>
      </c>
      <c r="D239" s="61"/>
      <c r="E239" s="56">
        <f>E240</f>
        <v>244.4</v>
      </c>
    </row>
    <row r="240" spans="1:5" s="5" customFormat="1" ht="15">
      <c r="A240" s="15" t="s">
        <v>172</v>
      </c>
      <c r="B240" s="50" t="s">
        <v>170</v>
      </c>
      <c r="C240" s="53">
        <v>120</v>
      </c>
      <c r="D240" s="61" t="s">
        <v>173</v>
      </c>
      <c r="E240" s="56">
        <v>244.4</v>
      </c>
    </row>
    <row r="241" spans="1:5" s="5" customFormat="1" ht="30">
      <c r="A241" s="20" t="s">
        <v>46</v>
      </c>
      <c r="B241" s="50" t="s">
        <v>170</v>
      </c>
      <c r="C241" s="52">
        <v>240</v>
      </c>
      <c r="D241" s="61"/>
      <c r="E241" s="56">
        <f>E242</f>
        <v>33.9</v>
      </c>
    </row>
    <row r="242" spans="1:5" s="5" customFormat="1" ht="15">
      <c r="A242" s="15" t="s">
        <v>172</v>
      </c>
      <c r="B242" s="50" t="s">
        <v>170</v>
      </c>
      <c r="C242" s="52">
        <v>240</v>
      </c>
      <c r="D242" s="61" t="s">
        <v>173</v>
      </c>
      <c r="E242" s="56">
        <v>33.9</v>
      </c>
    </row>
    <row r="243" spans="1:5" s="5" customFormat="1" ht="30">
      <c r="A243" s="62" t="s">
        <v>266</v>
      </c>
      <c r="B243" s="4" t="s">
        <v>265</v>
      </c>
      <c r="C243" s="52"/>
      <c r="D243" s="59" t="s">
        <v>17</v>
      </c>
      <c r="E243" s="56">
        <f>E244</f>
        <v>375.2</v>
      </c>
    </row>
    <row r="244" spans="1:5" s="5" customFormat="1" ht="33" customHeight="1">
      <c r="A244" s="20" t="s">
        <v>46</v>
      </c>
      <c r="B244" s="4" t="s">
        <v>265</v>
      </c>
      <c r="C244" s="52">
        <v>240</v>
      </c>
      <c r="D244" s="59"/>
      <c r="E244" s="56">
        <f>E245</f>
        <v>375.2</v>
      </c>
    </row>
    <row r="245" spans="1:5" s="5" customFormat="1" ht="18.75" customHeight="1">
      <c r="A245" s="20" t="s">
        <v>18</v>
      </c>
      <c r="B245" s="4" t="s">
        <v>265</v>
      </c>
      <c r="C245" s="52">
        <v>240</v>
      </c>
      <c r="D245" s="59" t="s">
        <v>19</v>
      </c>
      <c r="E245" s="56">
        <v>375.2</v>
      </c>
    </row>
    <row r="246" spans="1:5" s="5" customFormat="1" ht="45">
      <c r="A246" s="20" t="s">
        <v>238</v>
      </c>
      <c r="B246" s="4" t="s">
        <v>239</v>
      </c>
      <c r="C246" s="4"/>
      <c r="D246" s="59"/>
      <c r="E246" s="56">
        <f>E247</f>
        <v>400</v>
      </c>
    </row>
    <row r="247" spans="1:5" s="5" customFormat="1" ht="30">
      <c r="A247" s="20" t="s">
        <v>46</v>
      </c>
      <c r="B247" s="4" t="s">
        <v>239</v>
      </c>
      <c r="C247" s="4">
        <v>240</v>
      </c>
      <c r="D247" s="59"/>
      <c r="E247" s="56">
        <f>E248</f>
        <v>400</v>
      </c>
    </row>
    <row r="248" spans="1:5" s="5" customFormat="1" ht="15">
      <c r="A248" s="20" t="s">
        <v>11</v>
      </c>
      <c r="B248" s="4" t="s">
        <v>239</v>
      </c>
      <c r="C248" s="4">
        <v>240</v>
      </c>
      <c r="D248" s="59" t="s">
        <v>12</v>
      </c>
      <c r="E248" s="56">
        <v>400</v>
      </c>
    </row>
    <row r="249" spans="1:5" s="5" customFormat="1" ht="45">
      <c r="A249" s="20" t="s">
        <v>238</v>
      </c>
      <c r="B249" s="4" t="s">
        <v>239</v>
      </c>
      <c r="C249" s="4"/>
      <c r="D249" s="59"/>
      <c r="E249" s="56">
        <f>E250</f>
        <v>250</v>
      </c>
    </row>
    <row r="250" spans="1:5" s="5" customFormat="1" ht="15">
      <c r="A250" s="20" t="s">
        <v>48</v>
      </c>
      <c r="B250" s="4" t="s">
        <v>239</v>
      </c>
      <c r="C250" s="4">
        <v>610</v>
      </c>
      <c r="D250" s="59"/>
      <c r="E250" s="56">
        <f>E251</f>
        <v>250</v>
      </c>
    </row>
    <row r="251" spans="1:5" s="5" customFormat="1" ht="15">
      <c r="A251" s="20" t="s">
        <v>38</v>
      </c>
      <c r="B251" s="4" t="s">
        <v>239</v>
      </c>
      <c r="C251" s="4">
        <v>610</v>
      </c>
      <c r="D251" s="59" t="s">
        <v>36</v>
      </c>
      <c r="E251" s="56">
        <v>250</v>
      </c>
    </row>
    <row r="252" spans="1:5" s="5" customFormat="1" ht="15">
      <c r="A252" s="11"/>
      <c r="B252" s="12"/>
      <c r="C252" s="12"/>
      <c r="D252" s="13"/>
      <c r="E252" s="14"/>
    </row>
    <row r="253" spans="1:5" s="5" customFormat="1" ht="15">
      <c r="A253" s="11"/>
      <c r="B253" s="12"/>
      <c r="C253" s="12"/>
      <c r="D253" s="13"/>
      <c r="E253" s="14"/>
    </row>
    <row r="254" spans="1:5" s="5" customFormat="1" ht="15">
      <c r="A254" s="11"/>
      <c r="B254" s="12"/>
      <c r="C254" s="12"/>
      <c r="D254" s="13"/>
      <c r="E254" s="14"/>
    </row>
    <row r="255" spans="1:5" s="5" customFormat="1" ht="15">
      <c r="A255" s="11"/>
      <c r="B255" s="12"/>
      <c r="C255" s="12"/>
      <c r="D255" s="13"/>
      <c r="E255" s="14"/>
    </row>
    <row r="256" spans="1:5" s="5" customFormat="1" ht="15">
      <c r="A256" s="11"/>
      <c r="B256" s="12"/>
      <c r="C256" s="12"/>
      <c r="D256" s="13"/>
      <c r="E256" s="14"/>
    </row>
    <row r="257" spans="1:5" s="5" customFormat="1" ht="15">
      <c r="A257" s="11"/>
      <c r="B257" s="12"/>
      <c r="C257" s="12"/>
      <c r="D257" s="13"/>
      <c r="E257" s="14"/>
    </row>
    <row r="258" spans="1:5" s="5" customFormat="1" ht="15">
      <c r="A258" s="11"/>
      <c r="B258" s="12"/>
      <c r="C258" s="12"/>
      <c r="D258" s="13"/>
      <c r="E258" s="14"/>
    </row>
    <row r="259" spans="1:5" s="5" customFormat="1" ht="15">
      <c r="A259" s="11"/>
      <c r="B259" s="12"/>
      <c r="C259" s="12"/>
      <c r="D259" s="13"/>
      <c r="E259" s="14"/>
    </row>
    <row r="260" spans="1:5" s="5" customFormat="1" ht="15">
      <c r="A260" s="11"/>
      <c r="B260" s="12"/>
      <c r="C260" s="12"/>
      <c r="D260" s="13"/>
      <c r="E260" s="14"/>
    </row>
    <row r="261" spans="1:5" s="5" customFormat="1" ht="15">
      <c r="A261" s="11"/>
      <c r="B261" s="12"/>
      <c r="C261" s="12"/>
      <c r="D261" s="13"/>
      <c r="E261" s="14"/>
    </row>
    <row r="262" spans="1:5" s="5" customFormat="1" ht="15">
      <c r="A262" s="11"/>
      <c r="B262" s="12"/>
      <c r="C262" s="12"/>
      <c r="D262" s="13"/>
      <c r="E262" s="14"/>
    </row>
    <row r="263" spans="1:5" s="5" customFormat="1" ht="15">
      <c r="A263" s="11"/>
      <c r="B263" s="12"/>
      <c r="C263" s="12"/>
      <c r="D263" s="12"/>
      <c r="E263" s="14"/>
    </row>
    <row r="264" spans="1:5" s="5" customFormat="1" ht="15">
      <c r="A264" s="11"/>
      <c r="B264" s="12"/>
      <c r="C264" s="12"/>
      <c r="D264" s="12"/>
      <c r="E264" s="14"/>
    </row>
    <row r="265" spans="1:5" s="5" customFormat="1" ht="15">
      <c r="A265" s="11"/>
      <c r="B265" s="12"/>
      <c r="C265" s="12"/>
      <c r="D265" s="12"/>
      <c r="E265" s="14"/>
    </row>
    <row r="266" spans="1:5" s="5" customFormat="1" ht="15">
      <c r="A266" s="11"/>
      <c r="B266" s="12"/>
      <c r="C266" s="12"/>
      <c r="D266" s="12"/>
      <c r="E266" s="14"/>
    </row>
    <row r="267" spans="1:5" s="5" customFormat="1" ht="15">
      <c r="A267" s="11"/>
      <c r="B267" s="12"/>
      <c r="C267" s="12"/>
      <c r="D267" s="12"/>
      <c r="E267" s="14"/>
    </row>
    <row r="268" spans="1:5" s="5" customFormat="1" ht="15">
      <c r="A268" s="11"/>
      <c r="B268" s="12"/>
      <c r="C268" s="12"/>
      <c r="D268" s="12"/>
      <c r="E268" s="14"/>
    </row>
    <row r="269" spans="1:5" s="5" customFormat="1" ht="15">
      <c r="A269" s="11"/>
      <c r="B269" s="12"/>
      <c r="C269" s="12"/>
      <c r="D269" s="12"/>
      <c r="E269" s="14"/>
    </row>
    <row r="270" spans="1:5" s="5" customFormat="1" ht="15">
      <c r="A270" s="11"/>
      <c r="B270" s="12"/>
      <c r="C270" s="12"/>
      <c r="D270" s="12"/>
      <c r="E270" s="14"/>
    </row>
    <row r="271" spans="1:5" s="5" customFormat="1" ht="15">
      <c r="A271" s="11"/>
      <c r="B271" s="12"/>
      <c r="C271" s="12"/>
      <c r="D271" s="12"/>
      <c r="E271" s="14"/>
    </row>
    <row r="272" spans="1:5" s="5" customFormat="1" ht="15">
      <c r="A272" s="11"/>
      <c r="B272" s="12"/>
      <c r="C272" s="12"/>
      <c r="D272" s="12"/>
      <c r="E272" s="14"/>
    </row>
    <row r="273" spans="1:5" s="5" customFormat="1" ht="15">
      <c r="A273" s="11"/>
      <c r="B273" s="12"/>
      <c r="C273" s="12"/>
      <c r="D273" s="12"/>
      <c r="E273" s="14"/>
    </row>
    <row r="274" spans="1:5" s="5" customFormat="1" ht="15">
      <c r="A274" s="11"/>
      <c r="B274" s="12"/>
      <c r="C274" s="12"/>
      <c r="D274" s="12"/>
      <c r="E274" s="14"/>
    </row>
    <row r="275" spans="1:5" s="5" customFormat="1" ht="15">
      <c r="A275" s="11"/>
      <c r="B275" s="12"/>
      <c r="C275" s="12"/>
      <c r="D275" s="12"/>
      <c r="E275" s="14"/>
    </row>
    <row r="276" spans="1:5" s="5" customFormat="1" ht="15">
      <c r="A276" s="11"/>
      <c r="B276" s="12"/>
      <c r="C276" s="12"/>
      <c r="D276" s="12"/>
      <c r="E276" s="14"/>
    </row>
    <row r="277" spans="1:5" s="5" customFormat="1" ht="15">
      <c r="A277" s="11"/>
      <c r="B277" s="12"/>
      <c r="C277" s="12"/>
      <c r="D277" s="12"/>
      <c r="E277" s="14"/>
    </row>
    <row r="278" spans="1:5" s="5" customFormat="1" ht="15">
      <c r="A278" s="11"/>
      <c r="B278" s="12"/>
      <c r="C278" s="12"/>
      <c r="D278" s="12"/>
      <c r="E278" s="14"/>
    </row>
    <row r="279" spans="1:5" s="5" customFormat="1" ht="15">
      <c r="A279" s="11"/>
      <c r="B279" s="12"/>
      <c r="C279" s="12"/>
      <c r="D279" s="12"/>
      <c r="E279" s="14"/>
    </row>
    <row r="280" spans="1:5" s="5" customFormat="1" ht="15">
      <c r="A280" s="11"/>
      <c r="B280" s="12"/>
      <c r="C280" s="12"/>
      <c r="D280" s="12"/>
      <c r="E280" s="14"/>
    </row>
    <row r="281" spans="1:5" s="5" customFormat="1" ht="15">
      <c r="A281" s="11"/>
      <c r="B281" s="12"/>
      <c r="C281" s="12"/>
      <c r="D281" s="12"/>
      <c r="E281" s="14"/>
    </row>
    <row r="282" spans="1:5" s="5" customFormat="1" ht="15">
      <c r="A282" s="11"/>
      <c r="B282" s="12"/>
      <c r="C282" s="12"/>
      <c r="D282" s="12"/>
      <c r="E282" s="14"/>
    </row>
    <row r="283" spans="1:5" s="5" customFormat="1" ht="15">
      <c r="A283" s="11"/>
      <c r="B283" s="12"/>
      <c r="C283" s="12"/>
      <c r="D283" s="12"/>
      <c r="E283" s="14"/>
    </row>
    <row r="284" spans="1:5" s="5" customFormat="1" ht="15">
      <c r="A284" s="11"/>
      <c r="B284" s="12"/>
      <c r="C284" s="12"/>
      <c r="D284" s="12"/>
      <c r="E284" s="14"/>
    </row>
    <row r="285" spans="1:5" s="5" customFormat="1" ht="15">
      <c r="A285" s="11"/>
      <c r="B285" s="12"/>
      <c r="C285" s="12"/>
      <c r="D285" s="12"/>
      <c r="E285" s="14"/>
    </row>
    <row r="286" spans="1:5" s="5" customFormat="1" ht="15">
      <c r="A286" s="11"/>
      <c r="B286" s="12"/>
      <c r="C286" s="12"/>
      <c r="D286" s="12"/>
      <c r="E286" s="14"/>
    </row>
    <row r="287" spans="1:5" s="5" customFormat="1" ht="15">
      <c r="A287" s="11"/>
      <c r="B287" s="12"/>
      <c r="C287" s="12"/>
      <c r="D287" s="12"/>
      <c r="E287" s="14"/>
    </row>
    <row r="288" spans="1:5" s="5" customFormat="1" ht="15">
      <c r="A288" s="11"/>
      <c r="B288" s="12"/>
      <c r="C288" s="12"/>
      <c r="D288" s="12"/>
      <c r="E288" s="14"/>
    </row>
    <row r="289" spans="1:5" s="5" customFormat="1" ht="15">
      <c r="A289" s="11"/>
      <c r="B289" s="12"/>
      <c r="C289" s="12"/>
      <c r="D289" s="12"/>
      <c r="E289" s="14"/>
    </row>
    <row r="290" spans="1:5" s="5" customFormat="1" ht="15">
      <c r="A290" s="11"/>
      <c r="B290" s="12"/>
      <c r="C290" s="12"/>
      <c r="D290" s="12"/>
      <c r="E290" s="14"/>
    </row>
    <row r="291" spans="1:5" s="5" customFormat="1" ht="15">
      <c r="A291" s="11"/>
      <c r="B291" s="12"/>
      <c r="C291" s="12"/>
      <c r="D291" s="12"/>
      <c r="E291" s="14"/>
    </row>
    <row r="292" spans="1:5" s="5" customFormat="1" ht="15">
      <c r="A292" s="11"/>
      <c r="B292" s="12"/>
      <c r="C292" s="12"/>
      <c r="D292" s="12"/>
      <c r="E292" s="14"/>
    </row>
    <row r="293" spans="1:5" s="5" customFormat="1" ht="15">
      <c r="A293" s="11"/>
      <c r="B293" s="12"/>
      <c r="C293" s="12"/>
      <c r="D293" s="12"/>
      <c r="E293" s="14"/>
    </row>
    <row r="294" spans="1:5" s="5" customFormat="1" ht="15">
      <c r="A294" s="11"/>
      <c r="B294" s="12"/>
      <c r="C294" s="12"/>
      <c r="D294" s="12"/>
      <c r="E294" s="14"/>
    </row>
    <row r="295" spans="1:5" s="5" customFormat="1" ht="15">
      <c r="A295" s="11"/>
      <c r="B295" s="12"/>
      <c r="C295" s="12"/>
      <c r="D295" s="12"/>
      <c r="E295" s="14"/>
    </row>
    <row r="296" spans="1:5" s="5" customFormat="1" ht="15">
      <c r="A296" s="11"/>
      <c r="B296" s="12"/>
      <c r="C296" s="12"/>
      <c r="D296" s="12"/>
      <c r="E296" s="14"/>
    </row>
    <row r="297" spans="1:5" s="5" customFormat="1" ht="15">
      <c r="A297" s="11"/>
      <c r="B297" s="12"/>
      <c r="C297" s="12"/>
      <c r="D297" s="12"/>
      <c r="E297" s="14"/>
    </row>
    <row r="298" spans="1:5" s="5" customFormat="1" ht="15">
      <c r="A298" s="11"/>
      <c r="B298" s="12"/>
      <c r="C298" s="12"/>
      <c r="D298" s="12"/>
      <c r="E298" s="14"/>
    </row>
    <row r="299" spans="1:5" s="5" customFormat="1" ht="15">
      <c r="A299" s="11"/>
      <c r="B299" s="12"/>
      <c r="C299" s="12"/>
      <c r="D299" s="12"/>
      <c r="E299" s="14"/>
    </row>
    <row r="300" spans="1:5" s="5" customFormat="1" ht="15">
      <c r="A300" s="11"/>
      <c r="B300" s="12"/>
      <c r="C300" s="12"/>
      <c r="D300" s="12"/>
      <c r="E300" s="14"/>
    </row>
    <row r="301" spans="1:5" s="5" customFormat="1" ht="15">
      <c r="A301" s="11"/>
      <c r="B301" s="12"/>
      <c r="C301" s="12"/>
      <c r="D301" s="12"/>
      <c r="E301" s="14"/>
    </row>
    <row r="302" spans="1:5" s="5" customFormat="1" ht="15">
      <c r="A302" s="11"/>
      <c r="B302" s="12"/>
      <c r="C302" s="12"/>
      <c r="D302" s="12"/>
      <c r="E302" s="14"/>
    </row>
    <row r="303" spans="1:5" s="5" customFormat="1" ht="15">
      <c r="A303" s="11"/>
      <c r="B303" s="12"/>
      <c r="C303" s="12"/>
      <c r="D303" s="12"/>
      <c r="E303" s="14"/>
    </row>
    <row r="304" spans="1:5" s="5" customFormat="1" ht="15">
      <c r="A304" s="11"/>
      <c r="B304" s="12"/>
      <c r="C304" s="12"/>
      <c r="D304" s="12"/>
      <c r="E304" s="14"/>
    </row>
    <row r="305" spans="1:5" s="5" customFormat="1" ht="15">
      <c r="A305" s="11"/>
      <c r="B305" s="12"/>
      <c r="C305" s="12"/>
      <c r="D305" s="12"/>
      <c r="E305" s="14"/>
    </row>
    <row r="306" spans="1:5" s="5" customFormat="1" ht="15">
      <c r="A306" s="11"/>
      <c r="B306" s="12"/>
      <c r="C306" s="12"/>
      <c r="D306" s="12"/>
      <c r="E306" s="14"/>
    </row>
    <row r="307" spans="1:5" s="5" customFormat="1" ht="15">
      <c r="A307" s="11"/>
      <c r="B307" s="12"/>
      <c r="C307" s="12"/>
      <c r="D307" s="12"/>
      <c r="E307" s="14"/>
    </row>
    <row r="308" spans="1:5" s="5" customFormat="1" ht="15">
      <c r="A308" s="11"/>
      <c r="B308" s="12"/>
      <c r="C308" s="12"/>
      <c r="D308" s="12"/>
      <c r="E308" s="14"/>
    </row>
    <row r="309" spans="1:5" s="5" customFormat="1" ht="15">
      <c r="A309" s="11"/>
      <c r="B309" s="12"/>
      <c r="C309" s="12"/>
      <c r="D309" s="12"/>
      <c r="E309" s="14"/>
    </row>
    <row r="310" spans="1:5" s="5" customFormat="1" ht="15">
      <c r="A310" s="11"/>
      <c r="B310" s="12"/>
      <c r="C310" s="12"/>
      <c r="D310" s="12"/>
      <c r="E310" s="14"/>
    </row>
    <row r="311" spans="1:5" s="5" customFormat="1" ht="15">
      <c r="A311" s="11"/>
      <c r="B311" s="12"/>
      <c r="C311" s="12"/>
      <c r="D311" s="12"/>
      <c r="E311" s="14"/>
    </row>
    <row r="312" spans="1:5" s="5" customFormat="1" ht="15">
      <c r="A312" s="11"/>
      <c r="B312" s="12"/>
      <c r="C312" s="12"/>
      <c r="D312" s="12"/>
      <c r="E312" s="14"/>
    </row>
    <row r="313" spans="1:5" s="5" customFormat="1" ht="15">
      <c r="A313" s="11"/>
      <c r="B313" s="12"/>
      <c r="C313" s="12"/>
      <c r="D313" s="12"/>
      <c r="E313" s="14"/>
    </row>
    <row r="314" spans="1:5" s="5" customFormat="1" ht="15">
      <c r="A314" s="11"/>
      <c r="B314" s="12"/>
      <c r="C314" s="12"/>
      <c r="D314" s="12"/>
      <c r="E314" s="14"/>
    </row>
    <row r="315" spans="1:5" s="5" customFormat="1" ht="15">
      <c r="A315" s="11"/>
      <c r="B315" s="12"/>
      <c r="C315" s="12"/>
      <c r="D315" s="12"/>
      <c r="E315" s="14"/>
    </row>
    <row r="316" spans="1:5" s="5" customFormat="1" ht="15">
      <c r="A316" s="11"/>
      <c r="B316" s="12"/>
      <c r="C316" s="12"/>
      <c r="D316" s="12"/>
      <c r="E316" s="14"/>
    </row>
    <row r="317" spans="1:5" s="5" customFormat="1" ht="15">
      <c r="A317" s="11"/>
      <c r="B317" s="12"/>
      <c r="C317" s="12"/>
      <c r="D317" s="12"/>
      <c r="E317" s="14"/>
    </row>
    <row r="318" spans="1:5" s="5" customFormat="1" ht="15">
      <c r="A318" s="11"/>
      <c r="B318" s="12"/>
      <c r="C318" s="12"/>
      <c r="D318" s="12"/>
      <c r="E318" s="14"/>
    </row>
    <row r="319" spans="1:5" s="7" customFormat="1" ht="15">
      <c r="A319" s="11"/>
      <c r="B319" s="12"/>
      <c r="C319" s="12"/>
      <c r="D319" s="12"/>
      <c r="E319" s="14"/>
    </row>
    <row r="320" spans="1:5" s="7" customFormat="1" ht="15">
      <c r="A320" s="11"/>
      <c r="B320" s="12"/>
      <c r="C320" s="12"/>
      <c r="D320" s="12"/>
      <c r="E320" s="14"/>
    </row>
    <row r="321" spans="1:5" s="7" customFormat="1" ht="15">
      <c r="A321" s="11"/>
      <c r="B321" s="12"/>
      <c r="C321" s="12"/>
      <c r="D321" s="12"/>
      <c r="E321" s="14"/>
    </row>
    <row r="322" spans="1:5" s="7" customFormat="1" ht="15">
      <c r="A322" s="11"/>
      <c r="B322" s="12"/>
      <c r="C322" s="12"/>
      <c r="D322" s="12"/>
      <c r="E322" s="14"/>
    </row>
    <row r="323" spans="1:5" s="7" customFormat="1" ht="15">
      <c r="A323" s="11"/>
      <c r="B323" s="12"/>
      <c r="C323" s="12"/>
      <c r="D323" s="12"/>
      <c r="E323" s="14"/>
    </row>
    <row r="324" spans="1:5" s="7" customFormat="1" ht="15">
      <c r="A324" s="11"/>
      <c r="B324" s="12"/>
      <c r="C324" s="12"/>
      <c r="D324" s="12"/>
      <c r="E324" s="14"/>
    </row>
    <row r="325" spans="1:5" s="7" customFormat="1" ht="15">
      <c r="A325" s="11"/>
      <c r="B325" s="12"/>
      <c r="C325" s="12"/>
      <c r="D325" s="12"/>
      <c r="E325" s="14"/>
    </row>
    <row r="326" spans="1:5" s="7" customFormat="1" ht="15">
      <c r="A326" s="11"/>
      <c r="B326" s="12"/>
      <c r="C326" s="12"/>
      <c r="D326" s="12"/>
      <c r="E326" s="14"/>
    </row>
    <row r="327" spans="1:5" s="7" customFormat="1" ht="15">
      <c r="A327" s="11"/>
      <c r="B327" s="12"/>
      <c r="C327" s="12"/>
      <c r="D327" s="12"/>
      <c r="E327" s="14"/>
    </row>
    <row r="328" spans="1:5" s="7" customFormat="1" ht="15">
      <c r="A328" s="11"/>
      <c r="B328" s="12"/>
      <c r="C328" s="12"/>
      <c r="D328" s="12"/>
      <c r="E328" s="14"/>
    </row>
    <row r="329" spans="1:5" s="7" customFormat="1" ht="15">
      <c r="A329" s="11"/>
      <c r="B329" s="12"/>
      <c r="C329" s="12"/>
      <c r="D329" s="12"/>
      <c r="E329" s="14"/>
    </row>
    <row r="330" spans="1:5" s="7" customFormat="1" ht="15">
      <c r="A330" s="11"/>
      <c r="B330" s="12"/>
      <c r="C330" s="12"/>
      <c r="D330" s="12"/>
      <c r="E330" s="14"/>
    </row>
    <row r="331" spans="1:5" s="7" customFormat="1" ht="15">
      <c r="A331" s="11"/>
      <c r="B331" s="12"/>
      <c r="C331" s="12"/>
      <c r="D331" s="12"/>
      <c r="E331" s="14"/>
    </row>
    <row r="332" spans="1:5" s="7" customFormat="1" ht="15">
      <c r="A332" s="11"/>
      <c r="B332" s="12"/>
      <c r="C332" s="12"/>
      <c r="D332" s="12"/>
      <c r="E332" s="14"/>
    </row>
    <row r="333" spans="1:5" s="7" customFormat="1" ht="15">
      <c r="A333" s="11"/>
      <c r="B333" s="12"/>
      <c r="C333" s="12"/>
      <c r="D333" s="12"/>
      <c r="E333" s="14"/>
    </row>
    <row r="334" spans="1:5" s="7" customFormat="1" ht="15">
      <c r="A334" s="11"/>
      <c r="B334" s="12"/>
      <c r="C334" s="12"/>
      <c r="D334" s="12"/>
      <c r="E334" s="14"/>
    </row>
    <row r="335" spans="1:5" s="7" customFormat="1" ht="15">
      <c r="A335" s="11"/>
      <c r="B335" s="12"/>
      <c r="C335" s="12"/>
      <c r="D335" s="12"/>
      <c r="E335" s="14"/>
    </row>
    <row r="336" spans="1:5" s="7" customFormat="1" ht="15">
      <c r="A336" s="11"/>
      <c r="B336" s="12"/>
      <c r="C336" s="12"/>
      <c r="D336" s="12"/>
      <c r="E336" s="14"/>
    </row>
    <row r="337" spans="1:5" s="7" customFormat="1" ht="15">
      <c r="A337" s="11"/>
      <c r="B337" s="12"/>
      <c r="C337" s="12"/>
      <c r="D337" s="12"/>
      <c r="E337" s="14"/>
    </row>
    <row r="338" spans="1:5" s="7" customFormat="1" ht="15">
      <c r="A338" s="11"/>
      <c r="B338" s="12"/>
      <c r="C338" s="12"/>
      <c r="D338" s="12"/>
      <c r="E338" s="14"/>
    </row>
    <row r="339" spans="1:5" ht="15.75">
      <c r="A339" s="11"/>
      <c r="B339" s="12"/>
      <c r="C339" s="12"/>
      <c r="D339" s="12"/>
      <c r="E339" s="14"/>
    </row>
    <row r="340" spans="1:5" ht="15.75">
      <c r="A340" s="11"/>
      <c r="B340" s="9"/>
      <c r="C340" s="9"/>
      <c r="D340" s="12"/>
      <c r="E340" s="14"/>
    </row>
    <row r="341" spans="1:5" ht="15.75">
      <c r="A341" s="8"/>
      <c r="B341" s="9"/>
      <c r="C341" s="9"/>
      <c r="D341" s="12"/>
      <c r="E341" s="14"/>
    </row>
    <row r="342" spans="1:5" ht="15.75">
      <c r="A342" s="8"/>
      <c r="B342" s="9"/>
      <c r="C342" s="9"/>
      <c r="D342" s="12"/>
      <c r="E342" s="14"/>
    </row>
    <row r="343" spans="1:5" ht="15.75">
      <c r="A343" s="8"/>
      <c r="B343" s="9"/>
      <c r="C343" s="9"/>
      <c r="D343" s="12"/>
      <c r="E343" s="14"/>
    </row>
    <row r="344" spans="1:5" ht="15.75">
      <c r="A344" s="8"/>
      <c r="B344" s="9"/>
      <c r="C344" s="9"/>
      <c r="D344" s="12"/>
      <c r="E344" s="14"/>
    </row>
    <row r="345" spans="1:5" ht="15.75">
      <c r="A345" s="8"/>
      <c r="B345" s="9"/>
      <c r="C345" s="9"/>
      <c r="D345" s="12"/>
      <c r="E345" s="14"/>
    </row>
    <row r="346" spans="1:5" ht="15.75">
      <c r="A346" s="8"/>
      <c r="B346" s="9"/>
      <c r="C346" s="9"/>
      <c r="D346" s="12"/>
      <c r="E346" s="14"/>
    </row>
    <row r="347" spans="1:5" ht="15.75">
      <c r="A347" s="8"/>
      <c r="B347" s="9"/>
      <c r="C347" s="9"/>
      <c r="D347" s="12"/>
      <c r="E347" s="14"/>
    </row>
    <row r="348" spans="1:5" ht="15.75">
      <c r="A348" s="8"/>
      <c r="B348" s="9"/>
      <c r="C348" s="9"/>
      <c r="D348" s="12"/>
      <c r="E348" s="14"/>
    </row>
    <row r="349" spans="1:5" ht="15.75">
      <c r="A349" s="8"/>
      <c r="B349" s="9"/>
      <c r="C349" s="9"/>
      <c r="D349" s="12"/>
      <c r="E349" s="14"/>
    </row>
    <row r="350" spans="1:5" ht="15.75">
      <c r="A350" s="8"/>
      <c r="B350" s="9"/>
      <c r="C350" s="9"/>
      <c r="D350" s="12"/>
      <c r="E350" s="14"/>
    </row>
    <row r="351" spans="1:5" ht="15.75">
      <c r="A351" s="8"/>
      <c r="B351" s="9"/>
      <c r="C351" s="9"/>
      <c r="D351" s="12"/>
      <c r="E351" s="14"/>
    </row>
    <row r="352" spans="1:5" ht="15.75">
      <c r="A352" s="8"/>
      <c r="B352" s="9"/>
      <c r="C352" s="9"/>
      <c r="D352" s="12"/>
      <c r="E352" s="14"/>
    </row>
    <row r="353" spans="1:5" ht="15.75">
      <c r="A353" s="8"/>
      <c r="B353" s="9"/>
      <c r="C353" s="9"/>
      <c r="D353" s="12"/>
      <c r="E353" s="14"/>
    </row>
    <row r="354" spans="1:5" ht="15.75">
      <c r="A354" s="8"/>
      <c r="B354" s="9"/>
      <c r="C354" s="9"/>
      <c r="D354" s="12"/>
      <c r="E354" s="14"/>
    </row>
    <row r="355" spans="1:5" ht="15.75">
      <c r="A355" s="8"/>
      <c r="B355" s="9"/>
      <c r="C355" s="9"/>
      <c r="D355" s="12"/>
      <c r="E355" s="14"/>
    </row>
    <row r="356" spans="1:5" ht="15.75">
      <c r="A356" s="8"/>
      <c r="B356" s="9"/>
      <c r="C356" s="9"/>
      <c r="D356" s="12"/>
      <c r="E356" s="14"/>
    </row>
    <row r="357" spans="1:5" ht="15.75">
      <c r="A357" s="8"/>
      <c r="B357" s="9"/>
      <c r="C357" s="9"/>
      <c r="D357" s="12"/>
      <c r="E357" s="14"/>
    </row>
    <row r="358" spans="1:5" ht="15.75">
      <c r="A358" s="8"/>
      <c r="B358" s="9"/>
      <c r="C358" s="9"/>
      <c r="D358" s="12"/>
      <c r="E358" s="14"/>
    </row>
    <row r="359" spans="1:5" ht="15.75">
      <c r="A359" s="8"/>
      <c r="B359" s="9"/>
      <c r="C359" s="9"/>
      <c r="D359" s="12"/>
      <c r="E359" s="14"/>
    </row>
    <row r="360" ht="15.75">
      <c r="A360" s="8"/>
    </row>
  </sheetData>
  <sheetProtection/>
  <autoFilter ref="A22:E224"/>
  <mergeCells count="2">
    <mergeCell ref="A18:E18"/>
    <mergeCell ref="A19:E19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2019-11-19T05:22:36Z</cp:lastPrinted>
  <dcterms:created xsi:type="dcterms:W3CDTF">2002-03-11T10:22:12Z</dcterms:created>
  <dcterms:modified xsi:type="dcterms:W3CDTF">2019-12-05T06:47:58Z</dcterms:modified>
  <cp:category/>
  <cp:version/>
  <cp:contentType/>
  <cp:contentStatus/>
</cp:coreProperties>
</file>