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<sst xmlns="http://schemas.openxmlformats.org/spreadsheetml/2006/main" count="100" uniqueCount="82">
  <si>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</si>
  <si>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</si>
  <si>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</si>
  <si>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</si>
  <si>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</si>
  <si>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</si>
  <si>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</si>
  <si>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</si>
  <si>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</si>
  <si>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</si>
  <si>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</si>
  <si>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</si>
  <si>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</si>
  <si>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</si>
  <si>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</si>
  <si>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ДОХОДЫ ОТ ИСПОЛЬЗОВАНИЯ ИМУЩЕСТВА,НАХОДЯЩЕГОСЯ В ГОСУДАРСТВЕННОЙ И МУНИЦИПАЛЬНОЙ СОБСТВЕННОСТИ</t>
  </si>
  <si>
    <t xml:space="preserve">1 11 09045 10 0000 120 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</si>
  <si>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</si>
  <si>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</si>
  <si>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</si>
  <si>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</si>
  <si>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1 03 02000 01 0000 110</t>
  </si>
  <si>
    <t>к решению Совета депутатов</t>
  </si>
  <si>
    <t>муниципального образования</t>
  </si>
  <si>
    <t xml:space="preserve">Колчановское сельское </t>
  </si>
  <si>
    <t>поселение Волховского</t>
  </si>
  <si>
    <t>Ленинградской области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</si>
  <si>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</si>
  <si>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</si>
  <si>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</si>
  <si>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муниципального района </t>
  </si>
  <si>
    <t>Приложение №2</t>
  </si>
  <si>
    <t>НАЛОГОВЫЕ И НЕНАЛОГОВЫЕ ДОХОДЫ</t>
  </si>
  <si>
    <t>Налог на доходы физических лиц</t>
  </si>
  <si>
    <t>Земельный налог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</si>
  <si>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</si>
  <si>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</si>
  <si>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1 14 02053 10 0000 410</t>
  </si>
  <si>
    <t>Налог на имущество физических лиц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</si>
  <si>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</si>
  <si>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</si>
  <si>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Дотация бюджетам сельских поселений на выравнивание бюджетной обеспеченности</t>
  </si>
  <si>
    <t>Дотация бюджетам сельских поселений на выравнивание бюджетной обеспеченности (областной фонд финансовой поддержки)</t>
  </si>
  <si>
    <t>Дотация бюджетам сельских поселений на выравнивание бюджетной обеспеченности (районный фонд финансовой поддержки)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</si>
  <si>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</si>
  <si>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</si>
  <si>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</si>
  <si>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</si>
  <si>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1 06 00000 00 0000 000</t>
  </si>
  <si>
    <t>НАЛОГИ НА ИМУЩЕСТВО</t>
  </si>
  <si>
    <t>2 02 15001 10 0000 150</t>
  </si>
  <si>
    <t>Прогнозируемые поступления доходов бюджета муниципального образования Колчановское сельское поселение на 2019 год</t>
  </si>
  <si>
    <t>от  14 декабря 2018 года №37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</si>
  <si>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</si>
  <si>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</si>
  <si>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от  31 января 2019 года №5</t>
  </si>
  <si>
    <t>2 02 20 077 10 0000 150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</si>
  <si>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</si>
  <si>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выполнение передаваемых полномочий субъектов РФ</t>
  </si>
  <si>
    <t>2 02 30 024 10 0000 150</t>
  </si>
  <si>
    <t>2 02 35 118 10 0000 150</t>
  </si>
  <si>
    <t>2.02.20 216.10.0000.150</t>
  </si>
  <si>
    <t>2 02 29 999 10 0000 150</t>
  </si>
  <si>
    <t>Прочие межбюджетные трансферты, передаваемые бюджетам сельских поселений</t>
  </si>
  <si>
    <t>2 02 49 999 10 0000 150</t>
  </si>
  <si>
    <t>от  28 февраля 2019 года №8</t>
  </si>
  <si>
    <t>1 17 14030 10 0000 150</t>
  </si>
  <si>
    <t>от  10 апреля 2019 года №13</t>
  </si>
  <si>
    <t xml:space="preserve">1 11 05075 10 0000 120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</si>
  <si>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</si>
  <si>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1 16 90 050 10 0000 140</t>
  </si>
  <si>
    <t>1 16 00000 00 0000 000</t>
  </si>
  <si>
    <t>от 04 июня 2019 года №17</t>
  </si>
  <si>
    <t>ШТРАФЫ, САНКЦИИ, ВОЗМЕЩЕНИЕ УЩЕРБА</t>
  </si>
  <si>
    <t>от 17  июля 2019 года №23</t>
  </si>
  <si>
    <t>Доходы от сдачи в аренду имущества, составляющего казну сельских поселений (за исключением земельных участков)</t>
  </si>
  <si>
    <t>1 13 00000 00 0000 000</t>
  </si>
  <si>
    <t>ДОХОДЫ ОТ ОКАЗАНИЯ ПЛАТНЫХ УСЛУГ (РАБОТ) И КОМПЕНСАЦИИ ЗАТРАТ ГОСУДАРСТВА</t>
  </si>
  <si>
    <t>1.13.02.995.10.0000.130</t>
  </si>
  <si>
    <t>Прочие доходы от компенсации затрат бюджетов сельских поселений</t>
  </si>
  <si>
    <t>от 21 августа 2019 года №28</t>
  </si>
  <si>
    <t>от  05 сентября 2019 года №29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</si>
</sst>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2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72" fontId="1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72" fontId="5" fillId="0" borderId="1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justify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172" fontId="5" fillId="33" borderId="19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9" xfId="0" applyNumberFormat="1" applyFont="1" applyFill="1" applyBorder="1" applyAlignment="1">
      <alignment vertical="top" wrapText="1"/>
    </xf>
    <xf numFmtId="0" fontId="5" fillId="0" borderId="18" xfId="0" applyFont="1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172" fontId="1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172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75" zoomScaleNormal="75" zoomScalePageLayoutView="0" workbookViewId="0" topLeftCell="A1">
      <selection activeCell="H21" sqref="H21:H22"/>
    </sheetView>
  </sheetViews>
  <sheetFormatPr defaultColWidth="9.00390625" defaultRowHeight="12.75"/>
  <cols>
    <col min="1" max="1" width="35.75390625" style="0" customWidth="1"/>
    <col min="2" max="2" width="109.00390625" style="0" customWidth="1"/>
    <col min="3" max="3" width="18.375" style="0" customWidth="1"/>
    <col min="4" max="4" width="9.125" style="2" customWidth="1"/>
  </cols>
  <sheetData>
    <row r="1" ht="12.75">
      <c r="C1" t="s">
        <v>31</v>
      </c>
    </row>
    <row r="2" ht="12.75">
      <c r="C2" t="s">
        <v>22</v>
      </c>
    </row>
    <row r="3" ht="12.75">
      <c r="C3" t="s">
        <v>23</v>
      </c>
    </row>
    <row r="4" ht="12.75">
      <c r="C4" t="s">
        <v>24</v>
      </c>
    </row>
    <row r="5" ht="12.75">
      <c r="C5" t="s">
        <v>25</v>
      </c>
    </row>
    <row r="6" ht="12.75">
      <c r="C6" t="s">
        <v>30</v>
      </c>
    </row>
    <row r="7" spans="1:3" ht="18.75" customHeight="1">
      <c r="A7" s="4"/>
      <c r="C7" t="s">
        <v>26</v>
      </c>
    </row>
    <row r="8" spans="1:3" ht="18.75" customHeight="1">
      <c r="A8" s="4"/>
      <c r="C8" t="s">
        <v>52</v>
      </c>
    </row>
    <row r="9" spans="1:3" ht="18.75" customHeight="1">
      <c r="A9" s="4"/>
      <c r="C9" t="s">
        <v>55</v>
      </c>
    </row>
    <row r="10" spans="1:3" ht="18.75" customHeight="1">
      <c r="A10" s="4"/>
      <c r="C10" t="s">
        <v>65</v>
      </c>
    </row>
    <row r="11" spans="1:3" ht="18.75" customHeight="1">
      <c r="A11" s="4"/>
      <c r="C11" t="s">
        <v>67</v>
      </c>
    </row>
    <row r="12" spans="1:3" ht="18.75" customHeight="1">
      <c r="A12" s="4"/>
      <c r="C12" t="s">
        <v>72</v>
      </c>
    </row>
    <row r="13" spans="1:3" ht="18.75" customHeight="1">
      <c r="A13" s="4"/>
      <c r="C13" t="s">
        <v>74</v>
      </c>
    </row>
    <row r="14" spans="1:3" ht="18.75" customHeight="1">
      <c r="A14" s="4"/>
      <c r="C14" t="s">
        <v>80</v>
      </c>
    </row>
    <row r="15" spans="1:3" ht="18.75" customHeight="1">
      <c r="A15" s="4"/>
      <c r="C15" t="s">
        <v>81</v>
      </c>
    </row>
    <row r="16" spans="1:3" ht="12.75">
      <c r="A16" s="51" t="s">
        <v>51</v>
      </c>
      <c r="B16" s="51"/>
      <c r="C16" s="51"/>
    </row>
    <row r="17" spans="1:4" s="6" customFormat="1" ht="27" customHeight="1" thickBot="1">
      <c r="A17" s="52"/>
      <c r="B17" s="52"/>
      <c r="C17" s="52"/>
      <c r="D17" s="5"/>
    </row>
    <row r="18" spans="1:4" s="11" customFormat="1" ht="18">
      <c r="A18" s="7" t="s">
        <v>0</v>
      </c>
      <c r="B18" s="8" t="s">
        <v>1</v>
      </c>
      <c r="C18" s="9" t="s">
        <v>2</v>
      </c>
      <c r="D18" s="10"/>
    </row>
    <row r="19" spans="1:4" s="11" customFormat="1" ht="18.75" thickBot="1">
      <c r="A19" s="12" t="s">
        <v>3</v>
      </c>
      <c r="B19" s="13"/>
      <c r="C19" s="14" t="s">
        <v>4</v>
      </c>
      <c r="D19" s="10"/>
    </row>
    <row r="20" spans="1:4" s="11" customFormat="1" ht="18">
      <c r="A20" s="15" t="s">
        <v>5</v>
      </c>
      <c r="B20" s="16" t="s">
        <v>32</v>
      </c>
      <c r="C20" s="17">
        <f>C21+C23+C28+C35+C39+C25+C37+C33</f>
        <v>14200.6</v>
      </c>
      <c r="D20" s="10"/>
    </row>
    <row r="21" spans="1:4" s="11" customFormat="1" ht="17.25" customHeight="1">
      <c r="A21" s="18" t="s">
        <v>6</v>
      </c>
      <c r="B21" s="19" t="s">
        <v>7</v>
      </c>
      <c r="C21" s="20">
        <f>C22</f>
        <v>3825</v>
      </c>
      <c r="D21" s="10"/>
    </row>
    <row r="22" spans="1:4" s="11" customFormat="1" ht="18.75" customHeight="1">
      <c r="A22" s="21" t="s">
        <v>8</v>
      </c>
      <c r="B22" s="22" t="s">
        <v>33</v>
      </c>
      <c r="C22" s="23">
        <v>3825</v>
      </c>
      <c r="D22" s="10"/>
    </row>
    <row r="23" spans="1:4" s="27" customFormat="1" ht="43.5" customHeight="1">
      <c r="A23" s="24" t="s">
        <v>27</v>
      </c>
      <c r="B23" s="25" t="s">
        <v>28</v>
      </c>
      <c r="C23" s="20">
        <f>C24</f>
        <v>2157.7</v>
      </c>
      <c r="D23" s="26"/>
    </row>
    <row r="24" spans="1:4" s="11" customFormat="1" ht="33.75" customHeight="1">
      <c r="A24" s="28" t="s">
        <v>21</v>
      </c>
      <c r="B24" s="29" t="s">
        <v>29</v>
      </c>
      <c r="C24" s="23">
        <v>2157.7</v>
      </c>
      <c r="D24" s="10"/>
    </row>
    <row r="25" spans="1:4" s="27" customFormat="1" ht="17.25" customHeight="1">
      <c r="A25" s="18" t="s">
        <v>48</v>
      </c>
      <c r="B25" s="19" t="s">
        <v>49</v>
      </c>
      <c r="C25" s="20">
        <f>SUM(C26:C27)</f>
        <v>4172.3</v>
      </c>
      <c r="D25" s="26"/>
    </row>
    <row r="26" spans="1:19" s="35" customFormat="1" ht="36.75" customHeight="1">
      <c r="A26" s="30" t="s">
        <v>9</v>
      </c>
      <c r="B26" s="31" t="s">
        <v>38</v>
      </c>
      <c r="C26" s="32">
        <v>354.7</v>
      </c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s="35" customFormat="1" ht="17.25" customHeight="1">
      <c r="A27" s="30" t="s">
        <v>14</v>
      </c>
      <c r="B27" s="31" t="s">
        <v>34</v>
      </c>
      <c r="C27" s="32">
        <v>3817.6</v>
      </c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4" s="11" customFormat="1" ht="36" customHeight="1">
      <c r="A28" s="18" t="s">
        <v>10</v>
      </c>
      <c r="B28" s="19" t="s">
        <v>15</v>
      </c>
      <c r="C28" s="20">
        <f>SUM(C29:C32)</f>
        <v>2965.7000000000003</v>
      </c>
      <c r="D28" s="10"/>
    </row>
    <row r="29" spans="1:4" s="11" customFormat="1" ht="72" customHeight="1">
      <c r="A29" s="21" t="s">
        <v>46</v>
      </c>
      <c r="B29" s="22" t="s">
        <v>47</v>
      </c>
      <c r="C29" s="23">
        <v>6</v>
      </c>
      <c r="D29" s="10"/>
    </row>
    <row r="30" spans="1:4" s="40" customFormat="1" ht="59.25" customHeight="1">
      <c r="A30" s="36" t="s">
        <v>11</v>
      </c>
      <c r="B30" s="37" t="s">
        <v>35</v>
      </c>
      <c r="C30" s="38">
        <v>768.2</v>
      </c>
      <c r="D30" s="39"/>
    </row>
    <row r="31" spans="1:4" s="40" customFormat="1" ht="45.75" customHeight="1">
      <c r="A31" s="36" t="s">
        <v>68</v>
      </c>
      <c r="B31" s="41" t="s">
        <v>75</v>
      </c>
      <c r="C31" s="38">
        <v>1431.6</v>
      </c>
      <c r="D31" s="39"/>
    </row>
    <row r="32" spans="1:4" s="40" customFormat="1" ht="76.5" customHeight="1">
      <c r="A32" s="36" t="s">
        <v>16</v>
      </c>
      <c r="B32" s="41" t="s">
        <v>39</v>
      </c>
      <c r="C32" s="38">
        <v>759.9</v>
      </c>
      <c r="D32" s="39"/>
    </row>
    <row r="33" spans="1:4" s="40" customFormat="1" ht="33.75" customHeight="1">
      <c r="A33" s="48" t="s">
        <v>76</v>
      </c>
      <c r="B33" s="49" t="s">
        <v>77</v>
      </c>
      <c r="C33" s="50">
        <v>1.8</v>
      </c>
      <c r="D33" s="39"/>
    </row>
    <row r="34" spans="1:4" s="40" customFormat="1" ht="25.5" customHeight="1">
      <c r="A34" s="36" t="s">
        <v>78</v>
      </c>
      <c r="B34" s="41" t="s">
        <v>79</v>
      </c>
      <c r="C34" s="38">
        <v>1.8</v>
      </c>
      <c r="D34" s="39"/>
    </row>
    <row r="35" spans="1:4" s="11" customFormat="1" ht="18" customHeight="1">
      <c r="A35" s="18" t="s">
        <v>12</v>
      </c>
      <c r="B35" s="19" t="s">
        <v>20</v>
      </c>
      <c r="C35" s="20">
        <f>SUM(C36:C36)</f>
        <v>957</v>
      </c>
      <c r="D35" s="10"/>
    </row>
    <row r="36" spans="1:4" s="11" customFormat="1" ht="78.75" customHeight="1">
      <c r="A36" s="21" t="s">
        <v>37</v>
      </c>
      <c r="B36" s="22" t="s">
        <v>40</v>
      </c>
      <c r="C36" s="23">
        <v>957</v>
      </c>
      <c r="D36" s="10"/>
    </row>
    <row r="37" spans="1:4" s="27" customFormat="1" ht="16.5" customHeight="1">
      <c r="A37" s="18" t="s">
        <v>71</v>
      </c>
      <c r="B37" s="19" t="s">
        <v>73</v>
      </c>
      <c r="C37" s="20">
        <f>SUM(C38:C38)</f>
        <v>61.1</v>
      </c>
      <c r="D37" s="26"/>
    </row>
    <row r="38" spans="1:4" s="11" customFormat="1" ht="51" customHeight="1">
      <c r="A38" s="36" t="s">
        <v>70</v>
      </c>
      <c r="B38" s="22" t="s">
        <v>69</v>
      </c>
      <c r="C38" s="23">
        <v>61.1</v>
      </c>
      <c r="D38" s="10"/>
    </row>
    <row r="39" spans="1:4" s="27" customFormat="1" ht="16.5" customHeight="1">
      <c r="A39" s="18" t="s">
        <v>19</v>
      </c>
      <c r="B39" s="19" t="s">
        <v>18</v>
      </c>
      <c r="C39" s="20">
        <f>SUM(C40:C40)</f>
        <v>60</v>
      </c>
      <c r="D39" s="26"/>
    </row>
    <row r="40" spans="1:4" s="11" customFormat="1" ht="21.75" customHeight="1">
      <c r="A40" s="36" t="s">
        <v>66</v>
      </c>
      <c r="B40" s="22" t="s">
        <v>44</v>
      </c>
      <c r="C40" s="23">
        <v>60</v>
      </c>
      <c r="D40" s="10"/>
    </row>
    <row r="41" spans="1:4" s="11" customFormat="1" ht="43.5" customHeight="1">
      <c r="A41" s="18" t="s">
        <v>13</v>
      </c>
      <c r="B41" s="19" t="s">
        <v>36</v>
      </c>
      <c r="C41" s="20">
        <f>C42+C46+C47+C49+C45+C48+C52+C53+C54+C50+C51</f>
        <v>25889</v>
      </c>
      <c r="D41" s="10"/>
    </row>
    <row r="42" spans="1:4" s="11" customFormat="1" ht="21" customHeight="1">
      <c r="A42" s="21" t="s">
        <v>50</v>
      </c>
      <c r="B42" s="22" t="s">
        <v>41</v>
      </c>
      <c r="C42" s="23">
        <f>SUM(C43:C44)</f>
        <v>8055.5</v>
      </c>
      <c r="D42" s="10"/>
    </row>
    <row r="43" spans="1:4" s="11" customFormat="1" ht="40.5" customHeight="1">
      <c r="A43" s="42"/>
      <c r="B43" s="22" t="s">
        <v>42</v>
      </c>
      <c r="C43" s="23">
        <v>6591.3</v>
      </c>
      <c r="D43" s="10"/>
    </row>
    <row r="44" spans="1:4" s="11" customFormat="1" ht="43.5" customHeight="1">
      <c r="A44" s="21"/>
      <c r="B44" s="22" t="s">
        <v>43</v>
      </c>
      <c r="C44" s="23">
        <v>1464.2</v>
      </c>
      <c r="D44" s="10"/>
    </row>
    <row r="45" spans="1:4" s="11" customFormat="1" ht="43.5" customHeight="1">
      <c r="A45" s="21" t="s">
        <v>56</v>
      </c>
      <c r="B45" s="22" t="s">
        <v>57</v>
      </c>
      <c r="C45" s="23">
        <v>6633</v>
      </c>
      <c r="D45" s="10"/>
    </row>
    <row r="46" spans="1:4" s="11" customFormat="1" ht="35.25" customHeight="1">
      <c r="A46" s="21" t="s">
        <v>61</v>
      </c>
      <c r="B46" s="22" t="s">
        <v>53</v>
      </c>
      <c r="C46" s="23">
        <v>955.8</v>
      </c>
      <c r="D46" s="10"/>
    </row>
    <row r="47" spans="1:4" s="11" customFormat="1" ht="35.25" customHeight="1">
      <c r="A47" s="21" t="s">
        <v>62</v>
      </c>
      <c r="B47" s="22" t="s">
        <v>54</v>
      </c>
      <c r="C47" s="23">
        <v>740</v>
      </c>
      <c r="D47" s="10"/>
    </row>
    <row r="48" spans="1:4" s="11" customFormat="1" ht="35.25" customHeight="1">
      <c r="A48" s="21" t="s">
        <v>62</v>
      </c>
      <c r="B48" s="22" t="s">
        <v>54</v>
      </c>
      <c r="C48" s="23">
        <v>1300</v>
      </c>
      <c r="D48" s="10"/>
    </row>
    <row r="49" spans="1:4" s="11" customFormat="1" ht="35.25" customHeight="1">
      <c r="A49" s="21" t="s">
        <v>62</v>
      </c>
      <c r="B49" s="22" t="s">
        <v>54</v>
      </c>
      <c r="C49" s="23">
        <v>1028.8</v>
      </c>
      <c r="D49" s="10"/>
    </row>
    <row r="50" spans="1:4" s="11" customFormat="1" ht="35.25" customHeight="1">
      <c r="A50" s="21" t="s">
        <v>62</v>
      </c>
      <c r="B50" s="22" t="s">
        <v>54</v>
      </c>
      <c r="C50" s="23">
        <v>1299.4</v>
      </c>
      <c r="D50" s="10"/>
    </row>
    <row r="51" spans="1:4" s="11" customFormat="1" ht="35.25" customHeight="1">
      <c r="A51" s="21" t="s">
        <v>62</v>
      </c>
      <c r="B51" s="22" t="s">
        <v>54</v>
      </c>
      <c r="C51" s="23">
        <v>2349.7</v>
      </c>
      <c r="D51" s="10"/>
    </row>
    <row r="52" spans="1:4" s="11" customFormat="1" ht="35.25" customHeight="1">
      <c r="A52" s="21" t="s">
        <v>59</v>
      </c>
      <c r="B52" s="22" t="s">
        <v>58</v>
      </c>
      <c r="C52" s="23">
        <v>3.5</v>
      </c>
      <c r="D52" s="10"/>
    </row>
    <row r="53" spans="1:4" s="11" customFormat="1" ht="35.25" customHeight="1">
      <c r="A53" s="21" t="s">
        <v>60</v>
      </c>
      <c r="B53" s="22" t="s">
        <v>45</v>
      </c>
      <c r="C53" s="23">
        <v>278.3</v>
      </c>
      <c r="D53" s="10"/>
    </row>
    <row r="54" spans="1:4" s="11" customFormat="1" ht="35.25" customHeight="1">
      <c r="A54" s="21" t="s">
        <v>64</v>
      </c>
      <c r="B54" s="22" t="s">
        <v>63</v>
      </c>
      <c r="C54" s="23">
        <f>SUM(C55:C64)</f>
        <v>3245</v>
      </c>
      <c r="D54" s="10"/>
    </row>
    <row r="55" spans="1:4" s="11" customFormat="1" ht="35.25" customHeight="1">
      <c r="A55" s="21"/>
      <c r="B55" s="22" t="s">
        <v>63</v>
      </c>
      <c r="C55" s="23">
        <v>60</v>
      </c>
      <c r="D55" s="10"/>
    </row>
    <row r="56" spans="1:4" s="11" customFormat="1" ht="35.25" customHeight="1">
      <c r="A56" s="21"/>
      <c r="B56" s="22" t="s">
        <v>63</v>
      </c>
      <c r="C56" s="23">
        <v>20</v>
      </c>
      <c r="D56" s="10"/>
    </row>
    <row r="57" spans="1:4" s="11" customFormat="1" ht="35.25" customHeight="1">
      <c r="A57" s="21"/>
      <c r="B57" s="22" t="s">
        <v>63</v>
      </c>
      <c r="C57" s="23">
        <v>65.7</v>
      </c>
      <c r="D57" s="10"/>
    </row>
    <row r="58" spans="1:4" s="11" customFormat="1" ht="35.25" customHeight="1">
      <c r="A58" s="21"/>
      <c r="B58" s="22" t="s">
        <v>63</v>
      </c>
      <c r="C58" s="23">
        <v>229.2</v>
      </c>
      <c r="D58" s="10"/>
    </row>
    <row r="59" spans="1:4" s="11" customFormat="1" ht="35.25" customHeight="1">
      <c r="A59" s="21"/>
      <c r="B59" s="22" t="s">
        <v>63</v>
      </c>
      <c r="C59" s="23">
        <v>200.1</v>
      </c>
      <c r="D59" s="10"/>
    </row>
    <row r="60" spans="1:4" s="11" customFormat="1" ht="35.25" customHeight="1">
      <c r="A60" s="21"/>
      <c r="B60" s="22" t="s">
        <v>63</v>
      </c>
      <c r="C60" s="23">
        <v>300</v>
      </c>
      <c r="D60" s="10"/>
    </row>
    <row r="61" spans="1:4" s="11" customFormat="1" ht="35.25" customHeight="1">
      <c r="A61" s="21"/>
      <c r="B61" s="22" t="s">
        <v>63</v>
      </c>
      <c r="C61" s="23">
        <v>120</v>
      </c>
      <c r="D61" s="10"/>
    </row>
    <row r="62" spans="1:4" s="11" customFormat="1" ht="35.25" customHeight="1">
      <c r="A62" s="21"/>
      <c r="B62" s="22" t="s">
        <v>63</v>
      </c>
      <c r="C62" s="23">
        <v>650</v>
      </c>
      <c r="D62" s="10"/>
    </row>
    <row r="63" spans="1:4" s="11" customFormat="1" ht="35.25" customHeight="1">
      <c r="A63" s="21"/>
      <c r="B63" s="22" t="s">
        <v>63</v>
      </c>
      <c r="C63" s="23">
        <v>1300</v>
      </c>
      <c r="D63" s="10"/>
    </row>
    <row r="64" spans="1:4" s="11" customFormat="1" ht="35.25" customHeight="1" thickBot="1">
      <c r="A64" s="21"/>
      <c r="B64" s="22" t="s">
        <v>63</v>
      </c>
      <c r="C64" s="23">
        <v>300</v>
      </c>
      <c r="D64" s="10"/>
    </row>
    <row r="65" spans="1:4" s="11" customFormat="1" ht="18.75" thickBot="1">
      <c r="A65" s="43"/>
      <c r="B65" s="44" t="s">
        <v>17</v>
      </c>
      <c r="C65" s="45">
        <f>C20+C41</f>
        <v>40089.6</v>
      </c>
      <c r="D65" s="10"/>
    </row>
    <row r="66" s="4" customFormat="1" ht="18">
      <c r="D66" s="46"/>
    </row>
    <row r="67" spans="1:4" s="1" customFormat="1" ht="20.25">
      <c r="A67" s="4"/>
      <c r="B67" s="47"/>
      <c r="C67" s="4"/>
      <c r="D67" s="3"/>
    </row>
    <row r="68" spans="1:4" s="1" customFormat="1" ht="20.25">
      <c r="A68" s="4"/>
      <c r="B68" s="47"/>
      <c r="C68" s="4"/>
      <c r="D68" s="3"/>
    </row>
    <row r="69" spans="1:4" s="1" customFormat="1" ht="20.25">
      <c r="A69" s="4"/>
      <c r="B69" s="47"/>
      <c r="C69" s="4"/>
      <c r="D69" s="3"/>
    </row>
    <row r="70" spans="1:4" s="1" customFormat="1" ht="20.25">
      <c r="A70" s="4"/>
      <c r="B70" s="47"/>
      <c r="C70" s="4"/>
      <c r="D70" s="3"/>
    </row>
    <row r="71" spans="1:3" ht="18">
      <c r="A71" s="4"/>
      <c r="B71" s="4"/>
      <c r="C71" s="4"/>
    </row>
    <row r="72" spans="1:3" ht="18">
      <c r="A72" s="4"/>
      <c r="B72" s="4"/>
      <c r="C72" s="4"/>
    </row>
    <row r="73" spans="1:3" ht="18">
      <c r="A73" s="4"/>
      <c r="B73" s="4"/>
      <c r="C73" s="4"/>
    </row>
    <row r="74" spans="1:3" ht="18">
      <c r="A74" s="4"/>
      <c r="B74" s="4"/>
      <c r="C74" s="4"/>
    </row>
    <row r="75" spans="1:3" ht="18">
      <c r="A75" s="4"/>
      <c r="B75" s="4"/>
      <c r="C75" s="4"/>
    </row>
  </sheetData>
  <sheetProtection/>
  <mergeCells count="1">
    <mergeCell ref="A16:C17"/>
  </mergeCells>
  <printOptions/>
  <pageMargins left="0.5905511811023623" right="0.3937007874015748" top="0.1968503937007874" bottom="0.1968503937007874" header="0" footer="0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2019-06-05T07:52:29Z</cp:lastPrinted>
  <dcterms:created xsi:type="dcterms:W3CDTF">2006-11-14T09:43:33Z</dcterms:created>
  <dcterms:modified xsi:type="dcterms:W3CDTF">2019-09-06T09:51:13Z</dcterms:modified>
  <cp:category/>
  <cp:version/>
  <cp:contentType/>
  <cp:contentStatus/>
</cp:coreProperties>
</file>