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0"/>
  </bookViews>
  <sheets>
    <sheet name="1" sheetId="1" r:id="rId1"/>
    <sheet name="2" sheetId="2" r:id="rId2"/>
    <sheet name="3" sheetId="3" r:id="rId3"/>
    <sheet name="4" sheetId="4" r:id="rId4"/>
    <sheet name=" 5" sheetId="5" r:id="rId5"/>
  </sheets>
  <definedNames>
    <definedName name="_xlnm._FilterDatabase" localSheetId="2" hidden="1">'3'!$A$12:$F$210</definedName>
    <definedName name="_xlnm._FilterDatabase" localSheetId="3" hidden="1">'4'!$A$12:$G$163</definedName>
  </definedNames>
  <calcPr fullCalcOnLoad="1"/>
</workbook>
</file>

<file path=xl/sharedStrings.xml><?xml version="1.0" encoding="utf-8"?>
<sst xmlns="http://schemas.openxmlformats.org/spreadsheetml/2006/main" count="3121" uniqueCount="477">
  <si>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</si>
  <si>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2019 год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</si>
  <si>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</si>
  <si>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</si>
  <si>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</si>
  <si>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</si>
  <si>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>Подпрограмма  "Газификация МО Усадищенское сельское поселение на 2017-2019г."</t>
  </si>
  <si>
    <t>13 1 01 S0360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</si>
  <si>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
</t>
  </si>
  <si>
    <t>На обеспечение выплат стимулирующего характера работникам муниципальных учреждений культуры ЛО</t>
  </si>
  <si>
    <t>0804</t>
  </si>
  <si>
    <t>68 9 01 00110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</si>
  <si>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</si>
  <si>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10 1 01 S4270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</si>
  <si>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</si>
  <si>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05 1 01 60660</t>
  </si>
  <si>
    <t>2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</si>
  <si>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на 2019г."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</si>
  <si>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</si>
  <si>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</si>
  <si>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</si>
  <si>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16 0 00 00000</t>
  </si>
  <si>
    <t>Муниципальная  программа «Формирование комфортной  городской среды на территории МО Усадищенское сельское поселение на 2018-2024 годы»</t>
  </si>
  <si>
    <t>Подпрограмма «Формирование комфортной  городской среды на территории МО Усадищенское сельское поселение на 2018-2024 годы»</t>
  </si>
  <si>
    <t>16 1 00 00000</t>
  </si>
  <si>
    <t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</t>
  </si>
  <si>
    <t>16 1 01 00000</t>
  </si>
  <si>
    <t>16 1 01 F0380</t>
  </si>
  <si>
    <t xml:space="preserve">Основное мероприятие «Повышение качества и комфорта городской среды, реализация комплекса мероприятий по благоустройству на территории муниципального образования МО Усадищенское сельское поселение»  </t>
  </si>
  <si>
    <t>16 1 01 60380</t>
  </si>
  <si>
    <t xml:space="preserve">На благоустройство общественных зон и дворовых территорий многоквартирных домов </t>
  </si>
  <si>
    <t>04 1 01 S4770</t>
  </si>
  <si>
    <t>Расходы за счет резервного фонда администрации ВМР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</si>
  <si>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</si>
  <si>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</si>
  <si>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</si>
  <si>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09 1 01 60200</t>
  </si>
  <si>
    <t>Капитальные вложения в объекты государственной (муниципальной) собственности</t>
  </si>
  <si>
    <t>11 1 01 60660</t>
  </si>
  <si>
    <t>400</t>
  </si>
  <si>
    <r>
      <t>13 1 01 00</t>
    </r>
    <r>
      <rPr>
        <b/>
        <sz val="10"/>
        <color indexed="8"/>
        <rFont val="Times New Roman"/>
        <family val="1"/>
      </rPr>
      <t>170</t>
    </r>
  </si>
  <si>
    <r>
      <t>14 1 01 00</t>
    </r>
    <r>
      <rPr>
        <b/>
        <sz val="10"/>
        <color indexed="8"/>
        <rFont val="Times New Roman"/>
        <family val="1"/>
      </rPr>
      <t>170</t>
    </r>
  </si>
  <si>
    <t>от 16 июля 2019 г. № 30</t>
  </si>
  <si>
    <t xml:space="preserve">от 16 июля 2019 г. № 30 </t>
  </si>
  <si>
    <t>код бюджетной</t>
  </si>
  <si>
    <t>ИСТОЧНИК ДОХОДОВ</t>
  </si>
  <si>
    <t>сумма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</si>
  <si>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</si>
  <si>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</si>
  <si>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</si>
  <si>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</si>
  <si>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</si>
  <si>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</si>
  <si>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</si>
  <si>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</si>
  <si>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</si>
  <si>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</si>
  <si>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</si>
  <si>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</si>
  <si>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</si>
  <si>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</si>
  <si>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</si>
  <si>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</si>
  <si>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</si>
  <si>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</si>
  <si>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</si>
  <si>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</si>
  <si>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</si>
  <si>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</si>
  <si>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</si>
  <si>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</si>
  <si>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</si>
  <si>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</si>
  <si>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</si>
  <si>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</si>
  <si>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</si>
  <si>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</si>
  <si>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</si>
  <si>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</si>
  <si>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</si>
  <si>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</si>
  <si>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</si>
  <si>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</si>
  <si>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</si>
  <si>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</si>
  <si>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1 08 04000 01 0000 110</t>
  </si>
  <si>
    <t>Государственная пошлина за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</si>
  <si>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</si>
  <si>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</si>
  <si>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</si>
  <si>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</si>
  <si>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</si>
  <si>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</si>
  <si>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</si>
  <si>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</si>
  <si>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</si>
  <si>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</si>
  <si>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</si>
  <si>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</si>
  <si>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(тыс.руб.)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</si>
  <si>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</si>
  <si>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</si>
  <si>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</si>
  <si>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</si>
  <si>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</si>
  <si>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норматив</t>
  </si>
  <si>
    <t>налоговые доходы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</si>
  <si>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</si>
  <si>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</si>
  <si>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(Приложение № 2)</t>
  </si>
  <si>
    <t>Наименование раздела и подраздела</t>
  </si>
  <si>
    <t>Код</t>
  </si>
  <si>
    <t>Бюджет всего (тыс. руб.)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</si>
  <si>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</si>
  <si>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</si>
  <si>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</si>
  <si>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</si>
  <si>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</si>
  <si>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</si>
  <si>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</si>
  <si>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</si>
  <si>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</si>
  <si>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</si>
  <si>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</si>
  <si>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</si>
  <si>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</si>
  <si>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</si>
  <si>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</si>
  <si>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</si>
  <si>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</si>
  <si>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</si>
  <si>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</si>
  <si>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</si>
  <si>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</si>
  <si>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</si>
  <si>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</si>
  <si>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</si>
  <si>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</si>
  <si>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</si>
  <si>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</si>
  <si>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</si>
  <si>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</si>
  <si>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</si>
  <si>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</si>
  <si>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</si>
  <si>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</si>
  <si>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</si>
  <si>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</si>
  <si>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</si>
  <si>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</si>
  <si>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</si>
  <si>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</si>
  <si>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</si>
  <si>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Культура, кинематография и средства массовой информации</t>
  </si>
  <si>
    <t>0801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</si>
  <si>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</si>
  <si>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</si>
  <si>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</si>
  <si>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</si>
  <si>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</si>
  <si>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</si>
  <si>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</si>
  <si>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</si>
  <si>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</si>
  <si>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</si>
  <si>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</si>
  <si>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</si>
  <si>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 xml:space="preserve"> 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</si>
  <si>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</si>
  <si>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</si>
  <si>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</si>
  <si>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</si>
  <si>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</si>
  <si>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</si>
  <si>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</si>
  <si>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1</t>
  </si>
  <si>
    <t>3</t>
  </si>
  <si>
    <t>4</t>
  </si>
  <si>
    <t>5</t>
  </si>
  <si>
    <t>6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</si>
  <si>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</si>
  <si>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</si>
  <si>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</si>
  <si>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</si>
  <si>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</si>
  <si>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</si>
  <si>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</si>
  <si>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</si>
  <si>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</si>
  <si>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</si>
  <si>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</si>
  <si>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</si>
  <si>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</si>
  <si>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</si>
  <si>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</si>
  <si>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</si>
  <si>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</si>
  <si>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</si>
  <si>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</si>
  <si>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</si>
  <si>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</si>
  <si>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</si>
  <si>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</si>
  <si>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</si>
  <si>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</si>
  <si>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</si>
  <si>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</si>
  <si>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</si>
  <si>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</si>
  <si>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</si>
  <si>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</si>
  <si>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</si>
  <si>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</si>
  <si>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</si>
  <si>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</si>
  <si>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</si>
  <si>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</si>
  <si>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</si>
  <si>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</si>
  <si>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</si>
  <si>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</si>
  <si>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</si>
  <si>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</si>
  <si>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</si>
  <si>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</si>
  <si>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</si>
  <si>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</si>
  <si>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</si>
  <si>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</si>
  <si>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</si>
  <si>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</si>
  <si>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</si>
  <si>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</si>
  <si>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</si>
  <si>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</si>
  <si>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</si>
  <si>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</si>
  <si>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</si>
  <si>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02 1 01 01020</t>
  </si>
  <si>
    <t>200</t>
  </si>
  <si>
    <t>10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</si>
  <si>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</si>
  <si>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</si>
  <si>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</si>
  <si>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</si>
  <si>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</si>
  <si>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</si>
  <si>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</si>
  <si>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</si>
  <si>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</si>
  <si>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</si>
  <si>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</si>
  <si>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</si>
  <si>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</si>
  <si>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</si>
  <si>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</si>
  <si>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</si>
  <si>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</si>
  <si>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</si>
  <si>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</si>
  <si>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</si>
  <si>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</si>
  <si>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</si>
  <si>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</si>
  <si>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</si>
  <si>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</si>
  <si>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</si>
  <si>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04 1 01 01040</t>
  </si>
  <si>
    <t>Прочая закупка товаров, работ и услуг для обеспечения государственных (муниципальных) нужд</t>
  </si>
  <si>
    <t>244</t>
  </si>
  <si>
    <t>04 1 01 70880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</si>
  <si>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</si>
  <si>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</si>
  <si>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Подпрограмма"Повышение безопасности дорожного движения на территории МО Усадищенское сельское поселение на 2017-2019г.г"</t>
  </si>
  <si>
    <t>05 1 00 00000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</si>
  <si>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</si>
  <si>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</si>
  <si>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</si>
  <si>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</si>
  <si>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</si>
  <si>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</si>
  <si>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</si>
  <si>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</si>
  <si>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</si>
  <si>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</si>
  <si>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</si>
  <si>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</si>
  <si>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06 1 01 00160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</si>
  <si>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</si>
  <si>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</si>
  <si>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</si>
  <si>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</si>
  <si>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</si>
  <si>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</si>
  <si>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</si>
  <si>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07 0 00 00000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</si>
  <si>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</si>
  <si>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07 1 00 00000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</si>
  <si>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</si>
  <si>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07 1 01 00000</t>
  </si>
  <si>
    <t>Формирование и управление муниципальной собственностью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</si>
  <si>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</si>
  <si>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</si>
  <si>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</si>
  <si>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</si>
  <si>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08 1 00 00000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</si>
  <si>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</si>
  <si>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</si>
  <si>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</si>
  <si>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</si>
  <si>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</si>
  <si>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05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</si>
  <si>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</si>
  <si>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</si>
  <si>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</si>
  <si>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</si>
  <si>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</si>
  <si>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08 1 01 09502</t>
  </si>
  <si>
    <t>08 1 01 09602</t>
  </si>
  <si>
    <t>08 1 01 S9602</t>
  </si>
  <si>
    <t>На оплату вознаграждения агенту за изготовление платежных извещений</t>
  </si>
  <si>
    <t>68 9 01 00030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</si>
  <si>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</si>
  <si>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68 9 01 00070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</si>
  <si>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</si>
  <si>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</si>
  <si>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</si>
  <si>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</si>
  <si>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</si>
  <si>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Муниципальная программа "Газификация МО Усадищенское сельское поселение на 2017-2019г."</t>
  </si>
  <si>
    <t>09 0 00 00000</t>
  </si>
  <si>
    <t>Подпрограмма "Газификация МО Усадищенское сельское поселение на 2017-2019г."</t>
  </si>
  <si>
    <t>09 1 00 00000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</si>
  <si>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</si>
  <si>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</si>
  <si>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</si>
  <si>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</si>
  <si>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</si>
  <si>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>10 0 00 00000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</si>
  <si>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</si>
  <si>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</si>
  <si>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</si>
  <si>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</si>
  <si>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</si>
  <si>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</si>
  <si>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</si>
  <si>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</si>
  <si>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</si>
  <si>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</si>
  <si>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</si>
  <si>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</si>
  <si>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</si>
  <si>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11 0 00 00000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</si>
  <si>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</si>
  <si>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>11 1 00 00000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</si>
  <si>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</si>
  <si>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</si>
  <si>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</si>
  <si>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</si>
  <si>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</si>
  <si>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12 0 00 00000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</si>
  <si>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</si>
  <si>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12 1 00 00000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</si>
  <si>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</si>
  <si>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</si>
  <si>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</si>
  <si>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</si>
  <si>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</si>
  <si>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</si>
  <si>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</si>
  <si>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</si>
  <si>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</si>
  <si>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</si>
  <si>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</si>
  <si>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</si>
  <si>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13 1 01 00000</t>
  </si>
  <si>
    <t>Сохранение и развитие культурного потенциала</t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</si>
  <si>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</si>
  <si>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</si>
  <si>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</si>
  <si>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</si>
  <si>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</si>
  <si>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</si>
  <si>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68 9 01 00090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</si>
  <si>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</si>
  <si>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</si>
  <si>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</si>
  <si>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</si>
  <si>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</si>
  <si>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</si>
  <si>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15 1 00 00000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</si>
  <si>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</si>
  <si>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</si>
  <si>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</si>
  <si>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</si>
  <si>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</si>
  <si>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</si>
  <si>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</si>
  <si>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</si>
  <si>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</si>
  <si>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</si>
  <si>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</si>
  <si>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</si>
  <si>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</si>
  <si>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</si>
  <si>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14 1 00 00000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</si>
  <si>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</si>
  <si>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14 1 01 00000</t>
  </si>
  <si>
    <t>Создание эффективной системы физического воспитания и оздоровления</t>
  </si>
  <si>
    <t>Всего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</si>
  <si>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</si>
  <si>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</si>
  <si>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</si>
  <si>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</si>
  <si>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</si>
  <si>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</si>
  <si>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</si>
  <si>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Дорожное хозяйство</t>
  </si>
  <si>
    <t>Подпрограмма "Повышение безопасности дорожного движения на территории МО Усадищенское сельское поселение на 2017-2019г.г"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</si>
  <si>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</si>
  <si>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</si>
  <si>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</si>
  <si>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</si>
  <si>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</si>
  <si>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</si>
  <si>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</si>
  <si>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</si>
  <si>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</si>
  <si>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13 1 01 00170</t>
  </si>
  <si>
    <t>14 1 01 00170</t>
  </si>
  <si>
    <t>На предоставление социальных выплат молодым гажданам(молодым семьям) на жилье</t>
  </si>
  <si>
    <t>100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</si>
  <si>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</si>
  <si>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68 3 01 71340</t>
  </si>
  <si>
    <t>69 3 01 71340</t>
  </si>
  <si>
    <t>800</t>
  </si>
  <si>
    <t xml:space="preserve">На подготовку и проведение мероприятий, посвященных Дню образования ЛО в рамках непрограммных расходов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</si>
  <si>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</si>
  <si>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</si>
  <si>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Сумма
(рублей)</t>
  </si>
  <si>
    <t>1 16 51040 02 0000 140</t>
  </si>
  <si>
    <t>1 17 01050 10 0000 180</t>
  </si>
  <si>
    <t>Невыясненные поступление,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</si>
  <si>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</si>
  <si>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</si>
  <si>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</si>
  <si>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Дотация бюджетам сельских поселений на выравнивание бюджетной обеспеченности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</si>
  <si>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</si>
  <si>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</si>
  <si>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</si>
  <si>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2 02 30024 10 0000 150</t>
  </si>
  <si>
    <t>2 02 35118 10 0000 150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</si>
  <si>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</si>
  <si>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</si>
  <si>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</si>
  <si>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</si>
  <si>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</si>
  <si>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</si>
  <si>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</si>
  <si>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</si>
  <si>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</si>
  <si>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</si>
  <si>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</si>
  <si>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</si>
  <si>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</si>
  <si>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</si>
  <si>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</si>
  <si>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Культура</t>
  </si>
  <si>
    <t>68 9 01 00100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</si>
  <si>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2019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</si>
  <si>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2019 год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</si>
  <si>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2019 год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</si>
  <si>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</si>
  <si>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решением Совета депутатов</t>
  </si>
  <si>
    <t>68  9 01 00090</t>
  </si>
  <si>
    <t>68  9 01 00100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</si>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</sst>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_-* #,##0.0_р_._-;\-* #,##0.0_р_._-;_-* &quot;-&quot;?_р_._-;_-@_-"/>
    <numFmt numFmtId="172" formatCode="#,##0.00&quot;р.&quot;"/>
    <numFmt numFmtId="173" formatCode="0.000"/>
    <numFmt numFmtId="174" formatCode="#,##0.0_ ;\-#,##0.0\ 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wrapText="1"/>
    </xf>
    <xf numFmtId="2" fontId="0" fillId="24" borderId="0" xfId="0" applyNumberFormat="1" applyFont="1" applyFill="1" applyAlignment="1">
      <alignment/>
    </xf>
    <xf numFmtId="0" fontId="13" fillId="24" borderId="10" xfId="0" applyFont="1" applyFill="1" applyBorder="1" applyAlignment="1">
      <alignment vertical="center"/>
    </xf>
    <xf numFmtId="49" fontId="13" fillId="24" borderId="16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0" fontId="13" fillId="24" borderId="17" xfId="54" applyFont="1" applyFill="1" applyBorder="1" applyAlignment="1">
      <alignment vertical="center"/>
      <protection/>
    </xf>
    <xf numFmtId="0" fontId="13" fillId="24" borderId="16" xfId="0" applyFont="1" applyFill="1" applyBorder="1" applyAlignment="1">
      <alignment horizontal="left" wrapText="1"/>
    </xf>
    <xf numFmtId="4" fontId="1" fillId="24" borderId="0" xfId="0" applyNumberFormat="1" applyFont="1" applyFill="1" applyAlignment="1">
      <alignment horizontal="center"/>
    </xf>
    <xf numFmtId="0" fontId="10" fillId="24" borderId="18" xfId="53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0" fontId="12" fillId="24" borderId="19" xfId="53" applyFont="1" applyFill="1" applyBorder="1" applyAlignment="1">
      <alignment horizontal="center" vertical="center"/>
      <protection/>
    </xf>
    <xf numFmtId="0" fontId="12" fillId="24" borderId="20" xfId="53" applyFont="1" applyFill="1" applyBorder="1" applyAlignment="1">
      <alignment horizontal="center" vertical="center" wrapText="1"/>
      <protection/>
    </xf>
    <xf numFmtId="0" fontId="11" fillId="24" borderId="21" xfId="53" applyFont="1" applyFill="1" applyBorder="1" applyAlignment="1">
      <alignment horizontal="left" vertical="center"/>
      <protection/>
    </xf>
    <xf numFmtId="49" fontId="11" fillId="24" borderId="21" xfId="53" applyNumberFormat="1" applyFont="1" applyFill="1" applyBorder="1" applyAlignment="1">
      <alignment horizontal="center" vertical="center"/>
      <protection/>
    </xf>
    <xf numFmtId="49" fontId="11" fillId="24" borderId="22" xfId="53" applyNumberFormat="1" applyFont="1" applyFill="1" applyBorder="1" applyAlignment="1">
      <alignment horizontal="center" vertical="center"/>
      <protection/>
    </xf>
    <xf numFmtId="164" fontId="11" fillId="24" borderId="23" xfId="68" applyNumberFormat="1" applyFont="1" applyFill="1" applyBorder="1" applyAlignment="1">
      <alignment horizontal="center" vertical="center"/>
    </xf>
    <xf numFmtId="0" fontId="13" fillId="24" borderId="17" xfId="53" applyFont="1" applyFill="1" applyBorder="1" applyAlignment="1">
      <alignment horizontal="left" vertical="center" wrapText="1"/>
      <protection/>
    </xf>
    <xf numFmtId="49" fontId="9" fillId="24" borderId="17" xfId="53" applyNumberFormat="1" applyFont="1" applyFill="1" applyBorder="1" applyAlignment="1">
      <alignment horizontal="center" vertical="center"/>
      <protection/>
    </xf>
    <xf numFmtId="49" fontId="13" fillId="24" borderId="12" xfId="53" applyNumberFormat="1" applyFont="1" applyFill="1" applyBorder="1" applyAlignment="1">
      <alignment horizontal="center" vertical="center"/>
      <protection/>
    </xf>
    <xf numFmtId="164" fontId="13" fillId="24" borderId="24" xfId="68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3" fillId="24" borderId="17" xfId="53" applyFont="1" applyFill="1" applyBorder="1" applyAlignment="1">
      <alignment vertical="center" wrapText="1"/>
      <protection/>
    </xf>
    <xf numFmtId="49" fontId="14" fillId="24" borderId="17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horizontal="left" vertical="center"/>
      <protection/>
    </xf>
    <xf numFmtId="0" fontId="11" fillId="24" borderId="21" xfId="53" applyFont="1" applyFill="1" applyBorder="1" applyAlignment="1">
      <alignment vertical="center" wrapText="1"/>
      <protection/>
    </xf>
    <xf numFmtId="0" fontId="13" fillId="24" borderId="25" xfId="53" applyFont="1" applyFill="1" applyBorder="1" applyAlignment="1">
      <alignment vertical="center" wrapText="1"/>
      <protection/>
    </xf>
    <xf numFmtId="49" fontId="11" fillId="24" borderId="26" xfId="53" applyNumberFormat="1" applyFont="1" applyFill="1" applyBorder="1" applyAlignment="1">
      <alignment horizontal="center" vertical="center"/>
      <protection/>
    </xf>
    <xf numFmtId="49" fontId="15" fillId="24" borderId="12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vertical="center"/>
      <protection/>
    </xf>
    <xf numFmtId="0" fontId="11" fillId="24" borderId="21" xfId="53" applyFont="1" applyFill="1" applyBorder="1" applyAlignment="1">
      <alignment vertical="center"/>
      <protection/>
    </xf>
    <xf numFmtId="49" fontId="13" fillId="24" borderId="17" xfId="53" applyNumberFormat="1" applyFont="1" applyFill="1" applyBorder="1" applyAlignment="1">
      <alignment horizontal="center" vertical="center"/>
      <protection/>
    </xf>
    <xf numFmtId="0" fontId="13" fillId="24" borderId="27" xfId="53" applyFont="1" applyFill="1" applyBorder="1" applyAlignment="1">
      <alignment vertical="center"/>
      <protection/>
    </xf>
    <xf numFmtId="49" fontId="13" fillId="24" borderId="27" xfId="53" applyNumberFormat="1" applyFont="1" applyFill="1" applyBorder="1" applyAlignment="1">
      <alignment horizontal="center" vertical="center"/>
      <protection/>
    </xf>
    <xf numFmtId="49" fontId="13" fillId="24" borderId="28" xfId="53" applyNumberFormat="1" applyFont="1" applyFill="1" applyBorder="1" applyAlignment="1">
      <alignment horizontal="center" vertical="center"/>
      <protection/>
    </xf>
    <xf numFmtId="164" fontId="13" fillId="24" borderId="29" xfId="68" applyNumberFormat="1" applyFont="1" applyFill="1" applyBorder="1" applyAlignment="1">
      <alignment horizontal="center" vertical="center"/>
    </xf>
    <xf numFmtId="49" fontId="9" fillId="24" borderId="0" xfId="53" applyNumberFormat="1" applyFont="1" applyFill="1" applyAlignment="1">
      <alignment horizontal="right" vertical="center"/>
      <protection/>
    </xf>
    <xf numFmtId="49" fontId="11" fillId="24" borderId="17" xfId="53" applyNumberFormat="1" applyFont="1" applyFill="1" applyBorder="1" applyAlignment="1">
      <alignment horizontal="center" vertical="center"/>
      <protection/>
    </xf>
    <xf numFmtId="0" fontId="13" fillId="24" borderId="16" xfId="53" applyFont="1" applyFill="1" applyBorder="1" applyAlignment="1">
      <alignment horizontal="left" vertical="center"/>
      <protection/>
    </xf>
    <xf numFmtId="49" fontId="13" fillId="24" borderId="16" xfId="53" applyNumberFormat="1" applyFont="1" applyFill="1" applyBorder="1" applyAlignment="1">
      <alignment horizontal="center" vertical="center"/>
      <protection/>
    </xf>
    <xf numFmtId="49" fontId="13" fillId="24" borderId="14" xfId="53" applyNumberFormat="1" applyFont="1" applyFill="1" applyBorder="1" applyAlignment="1">
      <alignment horizontal="center" vertical="center"/>
      <protection/>
    </xf>
    <xf numFmtId="164" fontId="13" fillId="24" borderId="30" xfId="68" applyNumberFormat="1" applyFont="1" applyFill="1" applyBorder="1" applyAlignment="1">
      <alignment horizontal="center" vertical="center"/>
    </xf>
    <xf numFmtId="164" fontId="4" fillId="24" borderId="22" xfId="68" applyNumberFormat="1" applyFont="1" applyFill="1" applyBorder="1" applyAlignment="1">
      <alignment horizontal="center" vertical="center"/>
    </xf>
    <xf numFmtId="2" fontId="9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center" vertical="center"/>
      <protection/>
    </xf>
    <xf numFmtId="2" fontId="15" fillId="24" borderId="0" xfId="53" applyNumberFormat="1" applyFont="1" applyFill="1" applyAlignment="1">
      <alignment vertical="center"/>
      <protection/>
    </xf>
    <xf numFmtId="0" fontId="16" fillId="24" borderId="0" xfId="0" applyFont="1" applyFill="1" applyAlignment="1">
      <alignment vertical="center"/>
    </xf>
    <xf numFmtId="0" fontId="16" fillId="24" borderId="0" xfId="0" applyFont="1" applyFill="1" applyAlignment="1">
      <alignment horizontal="justify" vertical="center"/>
    </xf>
    <xf numFmtId="0" fontId="16" fillId="24" borderId="0" xfId="0" applyFont="1" applyFill="1" applyAlignment="1">
      <alignment horizontal="right" vertical="center"/>
    </xf>
    <xf numFmtId="0" fontId="17" fillId="24" borderId="0" xfId="0" applyFont="1" applyFill="1" applyAlignment="1">
      <alignment horizontal="justify" vertical="center"/>
    </xf>
    <xf numFmtId="0" fontId="0" fillId="24" borderId="0" xfId="0" applyFont="1" applyFill="1" applyAlignment="1">
      <alignment/>
    </xf>
    <xf numFmtId="0" fontId="0" fillId="24" borderId="2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4" fontId="0" fillId="24" borderId="20" xfId="0" applyNumberFormat="1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4" fontId="0" fillId="24" borderId="32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13" fillId="24" borderId="33" xfId="0" applyFont="1" applyFill="1" applyBorder="1" applyAlignment="1">
      <alignment horizontal="left" wrapText="1"/>
    </xf>
    <xf numFmtId="49" fontId="13" fillId="24" borderId="33" xfId="53" applyNumberFormat="1" applyFont="1" applyFill="1" applyBorder="1" applyAlignment="1">
      <alignment horizontal="center" vertical="center"/>
      <protection/>
    </xf>
    <xf numFmtId="49" fontId="13" fillId="24" borderId="34" xfId="53" applyNumberFormat="1" applyFont="1" applyFill="1" applyBorder="1" applyAlignment="1">
      <alignment horizontal="center" vertical="center"/>
      <protection/>
    </xf>
    <xf numFmtId="49" fontId="13" fillId="24" borderId="27" xfId="54" applyNumberFormat="1" applyFont="1" applyFill="1" applyBorder="1" applyAlignment="1">
      <alignment horizontal="center" vertical="center"/>
      <protection/>
    </xf>
    <xf numFmtId="49" fontId="13" fillId="24" borderId="28" xfId="54" applyNumberFormat="1" applyFont="1" applyFill="1" applyBorder="1" applyAlignment="1">
      <alignment horizontal="center" vertical="center"/>
      <protection/>
    </xf>
    <xf numFmtId="164" fontId="13" fillId="24" borderId="29" xfId="69" applyNumberFormat="1" applyFont="1" applyFill="1" applyBorder="1" applyAlignment="1">
      <alignment horizontal="center" vertical="center"/>
    </xf>
    <xf numFmtId="0" fontId="0" fillId="24" borderId="0" xfId="42" applyFont="1" applyFill="1" applyAlignment="1">
      <alignment/>
    </xf>
    <xf numFmtId="0" fontId="10" fillId="24" borderId="0" xfId="53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right"/>
    </xf>
    <xf numFmtId="1" fontId="0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4" fontId="6" fillId="24" borderId="0" xfId="0" applyNumberFormat="1" applyFont="1" applyFill="1" applyAlignment="1">
      <alignment/>
    </xf>
    <xf numFmtId="0" fontId="36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164" fontId="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/>
    </xf>
    <xf numFmtId="0" fontId="9" fillId="24" borderId="0" xfId="53" applyFont="1" applyFill="1" applyAlignment="1">
      <alignment horizontal="center" vertical="center"/>
      <protection/>
    </xf>
    <xf numFmtId="164" fontId="13" fillId="24" borderId="30" xfId="0" applyNumberFormat="1" applyFont="1" applyFill="1" applyBorder="1" applyAlignment="1">
      <alignment horizontal="center" vertical="center"/>
    </xf>
    <xf numFmtId="49" fontId="9" fillId="24" borderId="0" xfId="53" applyNumberFormat="1" applyFont="1" applyFill="1" applyAlignment="1">
      <alignment vertical="center"/>
      <protection/>
    </xf>
    <xf numFmtId="164" fontId="13" fillId="24" borderId="35" xfId="68" applyNumberFormat="1" applyFont="1" applyFill="1" applyBorder="1" applyAlignment="1">
      <alignment horizontal="center" vertical="center"/>
    </xf>
    <xf numFmtId="4" fontId="0" fillId="24" borderId="0" xfId="0" applyNumberFormat="1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right"/>
    </xf>
    <xf numFmtId="0" fontId="8" fillId="24" borderId="0" xfId="55" applyFont="1" applyFill="1" applyAlignment="1">
      <alignment horizontal="right"/>
      <protection/>
    </xf>
    <xf numFmtId="0" fontId="38" fillId="24" borderId="0" xfId="55" applyFont="1" applyFill="1">
      <alignment/>
      <protection/>
    </xf>
    <xf numFmtId="0" fontId="38" fillId="24" borderId="0" xfId="55" applyFont="1" applyFill="1" applyAlignment="1">
      <alignment horizontal="center" vertical="center"/>
      <protection/>
    </xf>
    <xf numFmtId="0" fontId="39" fillId="24" borderId="0" xfId="0" applyFont="1" applyFill="1" applyAlignment="1">
      <alignment horizontal="right"/>
    </xf>
    <xf numFmtId="0" fontId="8" fillId="24" borderId="0" xfId="0" applyFont="1" applyFill="1" applyBorder="1" applyAlignment="1">
      <alignment horizontal="right"/>
    </xf>
    <xf numFmtId="0" fontId="8" fillId="24" borderId="0" xfId="55" applyFont="1" applyFill="1" applyBorder="1" applyAlignment="1">
      <alignment horizontal="right"/>
      <protection/>
    </xf>
    <xf numFmtId="0" fontId="40" fillId="24" borderId="0" xfId="0" applyFont="1" applyFill="1" applyAlignment="1">
      <alignment horizontal="right"/>
    </xf>
    <xf numFmtId="0" fontId="41" fillId="24" borderId="0" xfId="55" applyFont="1" applyFill="1" applyAlignment="1">
      <alignment horizontal="center"/>
      <protection/>
    </xf>
    <xf numFmtId="0" fontId="42" fillId="24" borderId="0" xfId="55" applyFont="1" applyFill="1" applyAlignment="1">
      <alignment horizontal="center"/>
      <protection/>
    </xf>
    <xf numFmtId="0" fontId="38" fillId="24" borderId="0" xfId="55" applyFont="1" applyFill="1" applyAlignment="1">
      <alignment vertical="center"/>
      <protection/>
    </xf>
    <xf numFmtId="49" fontId="43" fillId="24" borderId="25" xfId="0" applyNumberFormat="1" applyFont="1" applyFill="1" applyBorder="1" applyAlignment="1">
      <alignment horizontal="center" vertical="center" wrapText="1"/>
    </xf>
    <xf numFmtId="49" fontId="41" fillId="24" borderId="36" xfId="0" applyNumberFormat="1" applyFont="1" applyFill="1" applyBorder="1" applyAlignment="1">
      <alignment horizontal="center" vertical="top" wrapText="1"/>
    </xf>
    <xf numFmtId="170" fontId="41" fillId="24" borderId="37" xfId="0" applyNumberFormat="1" applyFont="1" applyFill="1" applyBorder="1" applyAlignment="1">
      <alignment horizontal="center" vertical="top" wrapText="1"/>
    </xf>
    <xf numFmtId="49" fontId="44" fillId="24" borderId="38" xfId="0" applyNumberFormat="1" applyFont="1" applyFill="1" applyBorder="1" applyAlignment="1">
      <alignment horizontal="left" vertical="center" wrapText="1"/>
    </xf>
    <xf numFmtId="49" fontId="44" fillId="24" borderId="39" xfId="0" applyNumberFormat="1" applyFont="1" applyFill="1" applyBorder="1" applyAlignment="1">
      <alignment horizontal="center" vertical="center" wrapText="1"/>
    </xf>
    <xf numFmtId="49" fontId="44" fillId="24" borderId="40" xfId="53" applyNumberFormat="1" applyFont="1" applyFill="1" applyBorder="1" applyAlignment="1">
      <alignment horizontal="center" vertical="center" wrapText="1"/>
      <protection/>
    </xf>
    <xf numFmtId="171" fontId="44" fillId="24" borderId="37" xfId="70" applyNumberFormat="1" applyFont="1" applyFill="1" applyBorder="1" applyAlignment="1">
      <alignment horizontal="center" vertical="justify" wrapText="1"/>
    </xf>
    <xf numFmtId="0" fontId="8" fillId="24" borderId="0" xfId="55" applyFont="1" applyFill="1" applyAlignment="1">
      <alignment horizontal="left"/>
      <protection/>
    </xf>
    <xf numFmtId="0" fontId="8" fillId="24" borderId="0" xfId="55" applyFont="1" applyFill="1" applyAlignment="1">
      <alignment horizontal="center" vertical="center"/>
      <protection/>
    </xf>
    <xf numFmtId="0" fontId="44" fillId="24" borderId="38" xfId="0" applyFont="1" applyFill="1" applyBorder="1" applyAlignment="1">
      <alignment horizontal="left" vertical="top" wrapText="1"/>
    </xf>
    <xf numFmtId="0" fontId="44" fillId="24" borderId="40" xfId="0" applyFont="1" applyFill="1" applyBorder="1" applyAlignment="1">
      <alignment horizontal="center" vertical="center" wrapText="1"/>
    </xf>
    <xf numFmtId="171" fontId="44" fillId="24" borderId="37" xfId="70" applyNumberFormat="1" applyFont="1" applyFill="1" applyBorder="1" applyAlignment="1">
      <alignment horizontal="justify" vertical="center" wrapText="1"/>
    </xf>
    <xf numFmtId="49" fontId="45" fillId="24" borderId="38" xfId="0" applyNumberFormat="1" applyFont="1" applyFill="1" applyBorder="1" applyAlignment="1">
      <alignment horizontal="left" vertical="center" wrapText="1"/>
    </xf>
    <xf numFmtId="49" fontId="45" fillId="24" borderId="39" xfId="0" applyNumberFormat="1" applyFont="1" applyFill="1" applyBorder="1" applyAlignment="1">
      <alignment horizontal="center" vertical="center" wrapText="1"/>
    </xf>
    <xf numFmtId="0" fontId="45" fillId="24" borderId="39" xfId="0" applyFont="1" applyFill="1" applyBorder="1" applyAlignment="1">
      <alignment horizontal="center" vertical="center" wrapText="1"/>
    </xf>
    <xf numFmtId="171" fontId="45" fillId="24" borderId="37" xfId="70" applyNumberFormat="1" applyFont="1" applyFill="1" applyBorder="1" applyAlignment="1">
      <alignment horizontal="justify" vertical="center" wrapText="1"/>
    </xf>
    <xf numFmtId="0" fontId="38" fillId="24" borderId="0" xfId="55" applyFont="1" applyFill="1" applyAlignment="1">
      <alignment horizontal="left"/>
      <protection/>
    </xf>
    <xf numFmtId="49" fontId="51" fillId="24" borderId="21" xfId="0" applyNumberFormat="1" applyFont="1" applyFill="1" applyBorder="1" applyAlignment="1">
      <alignment horizontal="center" wrapText="1"/>
    </xf>
    <xf numFmtId="49" fontId="51" fillId="24" borderId="41" xfId="0" applyNumberFormat="1" applyFont="1" applyFill="1" applyBorder="1" applyAlignment="1">
      <alignment horizontal="center" wrapText="1"/>
    </xf>
    <xf numFmtId="49" fontId="51" fillId="24" borderId="42" xfId="0" applyNumberFormat="1" applyFont="1" applyFill="1" applyBorder="1" applyAlignment="1">
      <alignment horizontal="center" wrapText="1"/>
    </xf>
    <xf numFmtId="172" fontId="45" fillId="24" borderId="38" xfId="0" applyNumberFormat="1" applyFont="1" applyFill="1" applyBorder="1" applyAlignment="1">
      <alignment horizontal="left" vertical="top" wrapText="1"/>
    </xf>
    <xf numFmtId="49" fontId="46" fillId="24" borderId="39" xfId="0" applyNumberFormat="1" applyFont="1" applyFill="1" applyBorder="1" applyAlignment="1">
      <alignment horizontal="center" vertical="center" wrapText="1"/>
    </xf>
    <xf numFmtId="49" fontId="46" fillId="24" borderId="40" xfId="53" applyNumberFormat="1" applyFont="1" applyFill="1" applyBorder="1" applyAlignment="1">
      <alignment horizontal="center" vertical="center" wrapText="1"/>
      <protection/>
    </xf>
    <xf numFmtId="171" fontId="46" fillId="24" borderId="37" xfId="70" applyNumberFormat="1" applyFont="1" applyFill="1" applyBorder="1" applyAlignment="1">
      <alignment horizontal="justify" vertical="center" wrapText="1"/>
    </xf>
    <xf numFmtId="49" fontId="45" fillId="24" borderId="38" xfId="0" applyNumberFormat="1" applyFont="1" applyFill="1" applyBorder="1" applyAlignment="1">
      <alignment horizontal="left" vertical="top" wrapText="1"/>
    </xf>
    <xf numFmtId="0" fontId="46" fillId="24" borderId="38" xfId="0" applyFont="1" applyFill="1" applyBorder="1" applyAlignment="1">
      <alignment horizontal="left" wrapText="1"/>
    </xf>
    <xf numFmtId="0" fontId="46" fillId="24" borderId="39" xfId="0" applyFont="1" applyFill="1" applyBorder="1" applyAlignment="1">
      <alignment horizontal="center" vertical="center" wrapText="1"/>
    </xf>
    <xf numFmtId="0" fontId="46" fillId="24" borderId="38" xfId="0" applyFont="1" applyFill="1" applyBorder="1" applyAlignment="1">
      <alignment horizontal="left" vertical="top" wrapText="1"/>
    </xf>
    <xf numFmtId="0" fontId="46" fillId="24" borderId="40" xfId="0" applyFont="1" applyFill="1" applyBorder="1" applyAlignment="1">
      <alignment horizontal="center" vertical="center" wrapText="1"/>
    </xf>
    <xf numFmtId="49" fontId="45" fillId="24" borderId="40" xfId="53" applyNumberFormat="1" applyFont="1" applyFill="1" applyBorder="1" applyAlignment="1">
      <alignment horizontal="center" vertical="center" wrapText="1"/>
      <protection/>
    </xf>
    <xf numFmtId="49" fontId="44" fillId="24" borderId="39" xfId="53" applyNumberFormat="1" applyFont="1" applyFill="1" applyBorder="1" applyAlignment="1">
      <alignment horizontal="left" vertical="center" wrapText="1"/>
      <protection/>
    </xf>
    <xf numFmtId="49" fontId="45" fillId="24" borderId="38" xfId="0" applyNumberFormat="1" applyFont="1" applyFill="1" applyBorder="1" applyAlignment="1">
      <alignment horizontal="left" wrapText="1"/>
    </xf>
    <xf numFmtId="172" fontId="45" fillId="24" borderId="38" xfId="0" applyNumberFormat="1" applyFont="1" applyFill="1" applyBorder="1" applyAlignment="1">
      <alignment horizontal="left" wrapText="1"/>
    </xf>
    <xf numFmtId="49" fontId="46" fillId="24" borderId="40" xfId="0" applyNumberFormat="1" applyFont="1" applyFill="1" applyBorder="1" applyAlignment="1">
      <alignment horizontal="center" vertical="center" wrapText="1"/>
    </xf>
    <xf numFmtId="43" fontId="46" fillId="24" borderId="43" xfId="70" applyNumberFormat="1" applyFont="1" applyFill="1" applyBorder="1" applyAlignment="1">
      <alignment horizontal="center" vertical="center" wrapText="1"/>
    </xf>
    <xf numFmtId="49" fontId="46" fillId="24" borderId="43" xfId="70" applyNumberFormat="1" applyFont="1" applyFill="1" applyBorder="1" applyAlignment="1">
      <alignment horizontal="center" vertical="center" wrapText="1"/>
    </xf>
    <xf numFmtId="172" fontId="41" fillId="24" borderId="38" xfId="0" applyNumberFormat="1" applyFont="1" applyFill="1" applyBorder="1" applyAlignment="1">
      <alignment horizontal="left" vertical="top" wrapText="1"/>
    </xf>
    <xf numFmtId="0" fontId="47" fillId="24" borderId="0" xfId="55" applyFont="1" applyFill="1" applyAlignment="1">
      <alignment horizontal="left"/>
      <protection/>
    </xf>
    <xf numFmtId="0" fontId="47" fillId="24" borderId="0" xfId="55" applyFont="1" applyFill="1" applyAlignment="1">
      <alignment horizontal="center" vertical="center"/>
      <protection/>
    </xf>
    <xf numFmtId="172" fontId="46" fillId="24" borderId="38" xfId="0" applyNumberFormat="1" applyFont="1" applyFill="1" applyBorder="1" applyAlignment="1">
      <alignment horizontal="left" vertical="top" wrapText="1"/>
    </xf>
    <xf numFmtId="49" fontId="41" fillId="24" borderId="38" xfId="53" applyNumberFormat="1" applyFont="1" applyFill="1" applyBorder="1" applyAlignment="1">
      <alignment vertical="center" wrapText="1"/>
      <protection/>
    </xf>
    <xf numFmtId="49" fontId="46" fillId="24" borderId="44" xfId="56" applyNumberFormat="1" applyFont="1" applyFill="1" applyBorder="1" applyAlignment="1">
      <alignment horizontal="left" vertical="center" wrapText="1"/>
      <protection/>
    </xf>
    <xf numFmtId="49" fontId="48" fillId="24" borderId="0" xfId="56" applyNumberFormat="1" applyFont="1" applyFill="1" applyBorder="1" applyAlignment="1">
      <alignment horizontal="center" vertical="center" wrapText="1"/>
      <protection/>
    </xf>
    <xf numFmtId="0" fontId="8" fillId="24" borderId="0" xfId="55" applyFont="1" applyFill="1" applyBorder="1" applyAlignment="1">
      <alignment horizontal="left"/>
      <protection/>
    </xf>
    <xf numFmtId="0" fontId="45" fillId="24" borderId="38" xfId="0" applyFont="1" applyFill="1" applyBorder="1" applyAlignment="1">
      <alignment vertical="center" wrapText="1"/>
    </xf>
    <xf numFmtId="0" fontId="46" fillId="24" borderId="38" xfId="0" applyFont="1" applyFill="1" applyBorder="1" applyAlignment="1">
      <alignment vertical="center" wrapText="1"/>
    </xf>
    <xf numFmtId="49" fontId="49" fillId="24" borderId="38" xfId="53" applyNumberFormat="1" applyFont="1" applyFill="1" applyBorder="1" applyAlignment="1">
      <alignment vertical="center" wrapText="1"/>
      <protection/>
    </xf>
    <xf numFmtId="0" fontId="47" fillId="24" borderId="0" xfId="55" applyFont="1" applyFill="1">
      <alignment/>
      <protection/>
    </xf>
    <xf numFmtId="171" fontId="38" fillId="24" borderId="0" xfId="55" applyNumberFormat="1" applyFont="1" applyFill="1" applyAlignment="1">
      <alignment horizontal="center" vertical="center"/>
      <protection/>
    </xf>
    <xf numFmtId="0" fontId="45" fillId="24" borderId="40" xfId="0" applyFont="1" applyFill="1" applyBorder="1" applyAlignment="1">
      <alignment horizontal="center" vertical="center" wrapText="1"/>
    </xf>
    <xf numFmtId="0" fontId="45" fillId="24" borderId="38" xfId="0" applyFont="1" applyFill="1" applyBorder="1" applyAlignment="1">
      <alignment horizontal="left" vertical="top" wrapText="1"/>
    </xf>
    <xf numFmtId="49" fontId="45" fillId="24" borderId="39" xfId="0" applyNumberFormat="1" applyFont="1" applyFill="1" applyBorder="1" applyAlignment="1">
      <alignment horizontal="center" vertical="center"/>
    </xf>
    <xf numFmtId="49" fontId="46" fillId="24" borderId="39" xfId="0" applyNumberFormat="1" applyFont="1" applyFill="1" applyBorder="1" applyAlignment="1">
      <alignment horizontal="center" vertical="center"/>
    </xf>
    <xf numFmtId="49" fontId="46" fillId="24" borderId="39" xfId="53" applyNumberFormat="1" applyFont="1" applyFill="1" applyBorder="1" applyAlignment="1">
      <alignment horizontal="center" vertical="center" wrapText="1"/>
      <protection/>
    </xf>
    <xf numFmtId="49" fontId="50" fillId="24" borderId="39" xfId="0" applyNumberFormat="1" applyFont="1" applyFill="1" applyBorder="1" applyAlignment="1">
      <alignment horizontal="center" vertical="center" wrapText="1"/>
    </xf>
    <xf numFmtId="49" fontId="50" fillId="24" borderId="39" xfId="0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wrapText="1"/>
    </xf>
    <xf numFmtId="49" fontId="44" fillId="24" borderId="39" xfId="0" applyNumberFormat="1" applyFont="1" applyFill="1" applyBorder="1" applyAlignment="1">
      <alignment horizontal="center" vertical="center"/>
    </xf>
    <xf numFmtId="49" fontId="45" fillId="24" borderId="43" xfId="0" applyNumberFormat="1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vertical="center"/>
    </xf>
    <xf numFmtId="0" fontId="46" fillId="24" borderId="38" xfId="0" applyFont="1" applyFill="1" applyBorder="1" applyAlignment="1">
      <alignment wrapText="1"/>
    </xf>
    <xf numFmtId="49" fontId="46" fillId="24" borderId="43" xfId="0" applyNumberFormat="1" applyFont="1" applyFill="1" applyBorder="1" applyAlignment="1">
      <alignment horizontal="center" vertical="center"/>
    </xf>
    <xf numFmtId="0" fontId="46" fillId="24" borderId="39" xfId="0" applyFont="1" applyFill="1" applyBorder="1" applyAlignment="1">
      <alignment vertical="center"/>
    </xf>
    <xf numFmtId="49" fontId="41" fillId="24" borderId="38" xfId="0" applyNumberFormat="1" applyFont="1" applyFill="1" applyBorder="1" applyAlignment="1">
      <alignment horizontal="left" vertical="center" wrapText="1"/>
    </xf>
    <xf numFmtId="0" fontId="44" fillId="24" borderId="38" xfId="0" applyFont="1" applyFill="1" applyBorder="1" applyAlignment="1">
      <alignment vertical="center" wrapText="1"/>
    </xf>
    <xf numFmtId="0" fontId="44" fillId="24" borderId="39" xfId="0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171" fontId="45" fillId="24" borderId="37" xfId="70" applyNumberFormat="1" applyFont="1" applyFill="1" applyBorder="1" applyAlignment="1">
      <alignment horizontal="justify" vertical="center"/>
    </xf>
    <xf numFmtId="0" fontId="38" fillId="24" borderId="39" xfId="0" applyFont="1" applyFill="1" applyBorder="1" applyAlignment="1">
      <alignment horizontal="center" vertical="center"/>
    </xf>
    <xf numFmtId="171" fontId="46" fillId="24" borderId="37" xfId="70" applyNumberFormat="1" applyFont="1" applyFill="1" applyBorder="1" applyAlignment="1">
      <alignment horizontal="justify" vertical="center"/>
    </xf>
    <xf numFmtId="0" fontId="46" fillId="24" borderId="39" xfId="0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left" wrapText="1"/>
    </xf>
    <xf numFmtId="0" fontId="26" fillId="24" borderId="0" xfId="55" applyFont="1" applyFill="1" applyAlignment="1">
      <alignment horizontal="left"/>
      <protection/>
    </xf>
    <xf numFmtId="0" fontId="26" fillId="24" borderId="0" xfId="55" applyFont="1" applyFill="1" applyAlignment="1">
      <alignment horizontal="center" vertical="center"/>
      <protection/>
    </xf>
    <xf numFmtId="0" fontId="46" fillId="24" borderId="27" xfId="0" applyFont="1" applyFill="1" applyBorder="1" applyAlignment="1">
      <alignment horizontal="left" wrapText="1"/>
    </xf>
    <xf numFmtId="49" fontId="46" fillId="24" borderId="16" xfId="56" applyNumberFormat="1" applyFont="1" applyFill="1" applyBorder="1" applyAlignment="1">
      <alignment horizontal="left" vertical="top" wrapText="1"/>
      <protection/>
    </xf>
    <xf numFmtId="49" fontId="46" fillId="24" borderId="39" xfId="0" applyNumberFormat="1" applyFont="1" applyFill="1" applyBorder="1" applyAlignment="1">
      <alignment horizontal="left" vertical="top" wrapText="1"/>
    </xf>
    <xf numFmtId="0" fontId="45" fillId="24" borderId="38" xfId="0" applyNumberFormat="1" applyFont="1" applyFill="1" applyBorder="1" applyAlignment="1">
      <alignment horizontal="left" vertical="top" wrapText="1"/>
    </xf>
    <xf numFmtId="0" fontId="46" fillId="24" borderId="40" xfId="0" applyFont="1" applyFill="1" applyBorder="1" applyAlignment="1">
      <alignment horizontal="center" vertical="center"/>
    </xf>
    <xf numFmtId="49" fontId="46" fillId="24" borderId="45" xfId="0" applyNumberFormat="1" applyFont="1" applyFill="1" applyBorder="1" applyAlignment="1">
      <alignment horizontal="center" vertical="center"/>
    </xf>
    <xf numFmtId="49" fontId="46" fillId="24" borderId="43" xfId="0" applyNumberFormat="1" applyFont="1" applyFill="1" applyBorder="1" applyAlignment="1">
      <alignment horizontal="center" vertical="center" wrapText="1"/>
    </xf>
    <xf numFmtId="0" fontId="46" fillId="24" borderId="38" xfId="0" applyFont="1" applyFill="1" applyBorder="1" applyAlignment="1">
      <alignment vertical="top" wrapText="1"/>
    </xf>
    <xf numFmtId="0" fontId="8" fillId="24" borderId="0" xfId="55" applyFont="1" applyFill="1">
      <alignment/>
      <protection/>
    </xf>
    <xf numFmtId="0" fontId="45" fillId="24" borderId="16" xfId="0" applyFont="1" applyFill="1" applyBorder="1" applyAlignment="1">
      <alignment horizontal="left" vertical="top" wrapText="1"/>
    </xf>
    <xf numFmtId="0" fontId="46" fillId="24" borderId="16" xfId="0" applyFont="1" applyFill="1" applyBorder="1" applyAlignment="1">
      <alignment horizontal="left" vertical="top" wrapText="1"/>
    </xf>
    <xf numFmtId="0" fontId="46" fillId="24" borderId="17" xfId="53" applyFont="1" applyFill="1" applyBorder="1" applyAlignment="1">
      <alignment horizontal="justify" wrapText="1"/>
      <protection/>
    </xf>
    <xf numFmtId="0" fontId="26" fillId="24" borderId="0" xfId="55" applyFont="1" applyFill="1">
      <alignment/>
      <protection/>
    </xf>
    <xf numFmtId="0" fontId="41" fillId="24" borderId="16" xfId="53" applyFont="1" applyFill="1" applyBorder="1" applyAlignment="1">
      <alignment vertical="center"/>
      <protection/>
    </xf>
    <xf numFmtId="0" fontId="44" fillId="24" borderId="16" xfId="53" applyFont="1" applyFill="1" applyBorder="1" applyAlignment="1">
      <alignment vertical="center"/>
      <protection/>
    </xf>
    <xf numFmtId="49" fontId="50" fillId="24" borderId="40" xfId="53" applyNumberFormat="1" applyFont="1" applyFill="1" applyBorder="1" applyAlignment="1">
      <alignment horizontal="center" vertical="center" wrapText="1"/>
      <protection/>
    </xf>
    <xf numFmtId="171" fontId="50" fillId="24" borderId="37" xfId="70" applyNumberFormat="1" applyFont="1" applyFill="1" applyBorder="1" applyAlignment="1">
      <alignment horizontal="justify" vertical="center" wrapText="1"/>
    </xf>
    <xf numFmtId="171" fontId="46" fillId="24" borderId="40" xfId="53" applyNumberFormat="1" applyFont="1" applyFill="1" applyBorder="1" applyAlignment="1">
      <alignment horizontal="center" vertical="center" wrapText="1"/>
      <protection/>
    </xf>
    <xf numFmtId="0" fontId="38" fillId="24" borderId="0" xfId="55" applyFont="1" applyFill="1" applyBorder="1" applyAlignment="1">
      <alignment horizontal="center" vertical="center"/>
      <protection/>
    </xf>
    <xf numFmtId="0" fontId="46" fillId="24" borderId="16" xfId="53" applyFont="1" applyFill="1" applyBorder="1" applyAlignment="1">
      <alignment vertical="center" wrapText="1"/>
      <protection/>
    </xf>
    <xf numFmtId="0" fontId="46" fillId="24" borderId="0" xfId="55" applyFont="1" applyFill="1" applyBorder="1" applyAlignment="1">
      <alignment horizontal="center" vertical="center" wrapText="1"/>
      <protection/>
    </xf>
    <xf numFmtId="0" fontId="47" fillId="24" borderId="0" xfId="55" applyFont="1" applyFill="1" applyBorder="1" applyAlignment="1">
      <alignment horizontal="center" vertical="center"/>
      <protection/>
    </xf>
    <xf numFmtId="0" fontId="46" fillId="24" borderId="38" xfId="0" applyFont="1" applyFill="1" applyBorder="1" applyAlignment="1">
      <alignment horizontal="justify" wrapText="1"/>
    </xf>
    <xf numFmtId="0" fontId="46" fillId="24" borderId="27" xfId="0" applyFont="1" applyFill="1" applyBorder="1" applyAlignment="1">
      <alignment wrapText="1"/>
    </xf>
    <xf numFmtId="0" fontId="45" fillId="24" borderId="16" xfId="0" applyFont="1" applyFill="1" applyBorder="1" applyAlignment="1">
      <alignment horizontal="left" wrapText="1"/>
    </xf>
    <xf numFmtId="0" fontId="46" fillId="24" borderId="38" xfId="0" applyFont="1" applyFill="1" applyBorder="1" applyAlignment="1">
      <alignment horizontal="left" vertical="center" wrapText="1"/>
    </xf>
    <xf numFmtId="0" fontId="46" fillId="24" borderId="16" xfId="0" applyFont="1" applyFill="1" applyBorder="1" applyAlignment="1">
      <alignment horizontal="left" wrapText="1"/>
    </xf>
    <xf numFmtId="49" fontId="46" fillId="24" borderId="46" xfId="53" applyNumberFormat="1" applyFont="1" applyFill="1" applyBorder="1" applyAlignment="1">
      <alignment horizontal="center" vertical="center" wrapText="1"/>
      <protection/>
    </xf>
    <xf numFmtId="171" fontId="46" fillId="24" borderId="47" xfId="70" applyNumberFormat="1" applyFont="1" applyFill="1" applyBorder="1" applyAlignment="1">
      <alignment horizontal="justify" vertical="center" wrapText="1"/>
    </xf>
    <xf numFmtId="171" fontId="43" fillId="24" borderId="48" xfId="0" applyNumberFormat="1" applyFont="1" applyFill="1" applyBorder="1" applyAlignment="1">
      <alignment horizontal="justify" vertical="center" wrapText="1"/>
    </xf>
    <xf numFmtId="2" fontId="41" fillId="24" borderId="30" xfId="55" applyNumberFormat="1" applyFont="1" applyFill="1" applyBorder="1" applyAlignment="1">
      <alignment horizontal="center" vertical="top" wrapText="1"/>
      <protection/>
    </xf>
    <xf numFmtId="43" fontId="38" fillId="24" borderId="0" xfId="70" applyFont="1" applyFill="1" applyAlignment="1">
      <alignment vertical="center"/>
    </xf>
    <xf numFmtId="0" fontId="8" fillId="24" borderId="0" xfId="55" applyFont="1" applyFill="1" applyAlignment="1">
      <alignment/>
      <protection/>
    </xf>
    <xf numFmtId="49" fontId="43" fillId="24" borderId="49" xfId="55" applyNumberFormat="1" applyFont="1" applyFill="1" applyBorder="1" applyAlignment="1">
      <alignment horizontal="center" wrapText="1"/>
      <protection/>
    </xf>
    <xf numFmtId="49" fontId="43" fillId="24" borderId="50" xfId="55" applyNumberFormat="1" applyFont="1" applyFill="1" applyBorder="1" applyAlignment="1">
      <alignment horizontal="center" wrapText="1"/>
      <protection/>
    </xf>
    <xf numFmtId="49" fontId="41" fillId="24" borderId="50" xfId="55" applyNumberFormat="1" applyFont="1" applyFill="1" applyBorder="1" applyAlignment="1">
      <alignment horizontal="center" wrapText="1"/>
      <protection/>
    </xf>
    <xf numFmtId="170" fontId="41" fillId="24" borderId="48" xfId="55" applyNumberFormat="1" applyFont="1" applyFill="1" applyBorder="1" applyAlignment="1">
      <alignment horizontal="center" wrapText="1"/>
      <protection/>
    </xf>
    <xf numFmtId="0" fontId="43" fillId="24" borderId="51" xfId="55" applyFont="1" applyFill="1" applyBorder="1" applyAlignment="1">
      <alignment vertical="center" wrapText="1"/>
      <protection/>
    </xf>
    <xf numFmtId="0" fontId="43" fillId="24" borderId="52" xfId="55" applyNumberFormat="1" applyFont="1" applyFill="1" applyBorder="1" applyAlignment="1">
      <alignment horizontal="center" vertical="center" wrapText="1"/>
      <protection/>
    </xf>
    <xf numFmtId="49" fontId="41" fillId="24" borderId="52" xfId="55" applyNumberFormat="1" applyFont="1" applyFill="1" applyBorder="1" applyAlignment="1">
      <alignment vertical="center" wrapText="1"/>
      <protection/>
    </xf>
    <xf numFmtId="171" fontId="41" fillId="24" borderId="53" xfId="0" applyNumberFormat="1" applyFont="1" applyFill="1" applyBorder="1" applyAlignment="1">
      <alignment horizontal="center" vertical="center" wrapText="1"/>
    </xf>
    <xf numFmtId="0" fontId="44" fillId="24" borderId="39" xfId="55" applyNumberFormat="1" applyFont="1" applyFill="1" applyBorder="1" applyAlignment="1">
      <alignment horizontal="center" vertical="center" wrapText="1"/>
      <protection/>
    </xf>
    <xf numFmtId="0" fontId="45" fillId="24" borderId="39" xfId="55" applyNumberFormat="1" applyFont="1" applyFill="1" applyBorder="1" applyAlignment="1">
      <alignment horizontal="center" vertical="center" wrapText="1"/>
      <protection/>
    </xf>
    <xf numFmtId="0" fontId="38" fillId="24" borderId="0" xfId="55" applyFont="1" applyFill="1" applyAlignment="1">
      <alignment horizontal="left" vertical="center"/>
      <protection/>
    </xf>
    <xf numFmtId="49" fontId="46" fillId="24" borderId="38" xfId="0" applyNumberFormat="1" applyFont="1" applyFill="1" applyBorder="1" applyAlignment="1">
      <alignment horizontal="left" vertical="top" wrapText="1"/>
    </xf>
    <xf numFmtId="171" fontId="46" fillId="24" borderId="54" xfId="53" applyNumberFormat="1" applyFont="1" applyFill="1" applyBorder="1" applyAlignment="1">
      <alignment horizontal="center" vertical="center" wrapText="1"/>
      <protection/>
    </xf>
    <xf numFmtId="0" fontId="45" fillId="24" borderId="36" xfId="55" applyNumberFormat="1" applyFont="1" applyFill="1" applyBorder="1" applyAlignment="1">
      <alignment horizontal="center" vertical="center" wrapText="1"/>
      <protection/>
    </xf>
    <xf numFmtId="49" fontId="46" fillId="24" borderId="36" xfId="53" applyNumberFormat="1" applyFont="1" applyFill="1" applyBorder="1" applyAlignment="1">
      <alignment horizontal="center" vertical="center" wrapText="1"/>
      <protection/>
    </xf>
    <xf numFmtId="49" fontId="41" fillId="24" borderId="25" xfId="0" applyNumberFormat="1" applyFont="1" applyFill="1" applyBorder="1" applyAlignment="1">
      <alignment horizontal="left" vertical="center" wrapText="1"/>
    </xf>
    <xf numFmtId="49" fontId="45" fillId="24" borderId="36" xfId="0" applyNumberFormat="1" applyFont="1" applyFill="1" applyBorder="1" applyAlignment="1">
      <alignment horizontal="center" vertical="center" wrapText="1"/>
    </xf>
    <xf numFmtId="49" fontId="44" fillId="24" borderId="55" xfId="53" applyNumberFormat="1" applyFont="1" applyFill="1" applyBorder="1" applyAlignment="1">
      <alignment horizontal="center" vertical="center" wrapText="1"/>
      <protection/>
    </xf>
    <xf numFmtId="0" fontId="46" fillId="24" borderId="56" xfId="0" applyFont="1" applyFill="1" applyBorder="1" applyAlignment="1">
      <alignment horizontal="left" wrapText="1"/>
    </xf>
    <xf numFmtId="0" fontId="45" fillId="24" borderId="57" xfId="55" applyNumberFormat="1" applyFont="1" applyFill="1" applyBorder="1" applyAlignment="1">
      <alignment horizontal="center" vertical="center" wrapText="1"/>
      <protection/>
    </xf>
    <xf numFmtId="49" fontId="46" fillId="24" borderId="57" xfId="0" applyNumberFormat="1" applyFont="1" applyFill="1" applyBorder="1" applyAlignment="1">
      <alignment horizontal="center" vertical="center" wrapText="1"/>
    </xf>
    <xf numFmtId="49" fontId="46" fillId="24" borderId="57" xfId="53" applyNumberFormat="1" applyFont="1" applyFill="1" applyBorder="1" applyAlignment="1">
      <alignment horizontal="center" vertical="center" wrapText="1"/>
      <protection/>
    </xf>
    <xf numFmtId="0" fontId="50" fillId="24" borderId="0" xfId="55" applyFont="1" applyFill="1" applyAlignment="1">
      <alignment horizontal="justify"/>
      <protection/>
    </xf>
    <xf numFmtId="0" fontId="50" fillId="24" borderId="0" xfId="55" applyFont="1" applyFill="1" applyAlignment="1">
      <alignment horizontal="center" vertical="center"/>
      <protection/>
    </xf>
    <xf numFmtId="43" fontId="50" fillId="24" borderId="0" xfId="70" applyFont="1" applyFill="1" applyAlignment="1">
      <alignment horizontal="right" vertical="center"/>
    </xf>
    <xf numFmtId="0" fontId="50" fillId="24" borderId="0" xfId="55" applyFont="1" applyFill="1">
      <alignment/>
      <protection/>
    </xf>
    <xf numFmtId="0" fontId="50" fillId="24" borderId="0" xfId="55" applyFont="1" applyFill="1" applyAlignment="1">
      <alignment horizontal="right"/>
      <protection/>
    </xf>
    <xf numFmtId="0" fontId="50" fillId="24" borderId="0" xfId="55" applyFont="1" applyFill="1" applyAlignment="1">
      <alignment wrapText="1"/>
      <protection/>
    </xf>
    <xf numFmtId="49" fontId="43" fillId="24" borderId="21" xfId="55" applyNumberFormat="1" applyFont="1" applyFill="1" applyBorder="1" applyAlignment="1">
      <alignment horizontal="center" vertical="top" wrapText="1"/>
      <protection/>
    </xf>
    <xf numFmtId="49" fontId="43" fillId="24" borderId="22" xfId="53" applyNumberFormat="1" applyFont="1" applyFill="1" applyBorder="1" applyAlignment="1">
      <alignment horizontal="center" vertical="top" wrapText="1"/>
      <protection/>
    </xf>
    <xf numFmtId="49" fontId="43" fillId="24" borderId="41" xfId="53" applyNumberFormat="1" applyFont="1" applyFill="1" applyBorder="1" applyAlignment="1">
      <alignment horizontal="center" vertical="top" wrapText="1"/>
      <protection/>
    </xf>
    <xf numFmtId="49" fontId="43" fillId="24" borderId="22" xfId="55" applyNumberFormat="1" applyFont="1" applyFill="1" applyBorder="1" applyAlignment="1">
      <alignment horizontal="center" vertical="top" wrapText="1"/>
      <protection/>
    </xf>
    <xf numFmtId="49" fontId="43" fillId="24" borderId="41" xfId="55" applyNumberFormat="1" applyFont="1" applyFill="1" applyBorder="1" applyAlignment="1">
      <alignment horizontal="center" vertical="top" wrapText="1"/>
      <protection/>
    </xf>
    <xf numFmtId="169" fontId="43" fillId="24" borderId="22" xfId="55" applyNumberFormat="1" applyFont="1" applyFill="1" applyBorder="1" applyAlignment="1">
      <alignment horizontal="center" vertical="top" wrapText="1"/>
      <protection/>
    </xf>
    <xf numFmtId="0" fontId="50" fillId="24" borderId="0" xfId="55" applyFont="1" applyFill="1" applyAlignment="1">
      <alignment vertical="center"/>
      <protection/>
    </xf>
    <xf numFmtId="0" fontId="45" fillId="24" borderId="17" xfId="55" applyFont="1" applyFill="1" applyBorder="1" applyAlignment="1">
      <alignment wrapText="1"/>
      <protection/>
    </xf>
    <xf numFmtId="49" fontId="44" fillId="24" borderId="34" xfId="55" applyNumberFormat="1" applyFont="1" applyFill="1" applyBorder="1" applyAlignment="1">
      <alignment horizontal="center"/>
      <protection/>
    </xf>
    <xf numFmtId="49" fontId="44" fillId="24" borderId="13" xfId="55" applyNumberFormat="1" applyFont="1" applyFill="1" applyBorder="1" applyAlignment="1">
      <alignment horizontal="center"/>
      <protection/>
    </xf>
    <xf numFmtId="49" fontId="44" fillId="24" borderId="12" xfId="55" applyNumberFormat="1" applyFont="1" applyFill="1" applyBorder="1" applyAlignment="1">
      <alignment horizontal="center"/>
      <protection/>
    </xf>
    <xf numFmtId="164" fontId="44" fillId="24" borderId="12" xfId="70" applyNumberFormat="1" applyFont="1" applyFill="1" applyBorder="1" applyAlignment="1">
      <alignment horizontal="center" wrapText="1"/>
    </xf>
    <xf numFmtId="172" fontId="46" fillId="24" borderId="16" xfId="55" applyNumberFormat="1" applyFont="1" applyFill="1" applyBorder="1" applyAlignment="1">
      <alignment horizontal="left" vertical="top" wrapText="1"/>
      <protection/>
    </xf>
    <xf numFmtId="49" fontId="50" fillId="24" borderId="10" xfId="55" applyNumberFormat="1" applyFont="1" applyFill="1" applyBorder="1" applyAlignment="1">
      <alignment horizontal="center"/>
      <protection/>
    </xf>
    <xf numFmtId="49" fontId="50" fillId="24" borderId="11" xfId="55" applyNumberFormat="1" applyFont="1" applyFill="1" applyBorder="1" applyAlignment="1">
      <alignment horizontal="center"/>
      <protection/>
    </xf>
    <xf numFmtId="164" fontId="50" fillId="24" borderId="10" xfId="70" applyNumberFormat="1" applyFont="1" applyFill="1" applyBorder="1" applyAlignment="1">
      <alignment horizontal="center" wrapText="1"/>
    </xf>
    <xf numFmtId="173" fontId="50" fillId="24" borderId="0" xfId="55" applyNumberFormat="1" applyFont="1" applyFill="1" applyAlignment="1">
      <alignment wrapText="1"/>
      <protection/>
    </xf>
    <xf numFmtId="0" fontId="46" fillId="24" borderId="16" xfId="55" applyFont="1" applyFill="1" applyBorder="1" applyAlignment="1">
      <alignment horizontal="left" vertical="top" wrapText="1"/>
      <protection/>
    </xf>
    <xf numFmtId="0" fontId="44" fillId="24" borderId="0" xfId="55" applyFont="1" applyFill="1" applyAlignment="1">
      <alignment horizontal="left"/>
      <protection/>
    </xf>
    <xf numFmtId="0" fontId="52" fillId="24" borderId="0" xfId="55" applyFont="1" applyFill="1" applyAlignment="1">
      <alignment horizontal="left"/>
      <protection/>
    </xf>
    <xf numFmtId="0" fontId="45" fillId="24" borderId="16" xfId="55" applyFont="1" applyFill="1" applyBorder="1" applyAlignment="1">
      <alignment horizontal="left" vertical="top" wrapText="1"/>
      <protection/>
    </xf>
    <xf numFmtId="49" fontId="44" fillId="24" borderId="10" xfId="55" applyNumberFormat="1" applyFont="1" applyFill="1" applyBorder="1" applyAlignment="1">
      <alignment horizontal="center"/>
      <protection/>
    </xf>
    <xf numFmtId="49" fontId="44" fillId="24" borderId="11" xfId="55" applyNumberFormat="1" applyFont="1" applyFill="1" applyBorder="1" applyAlignment="1">
      <alignment horizontal="center"/>
      <protection/>
    </xf>
    <xf numFmtId="164" fontId="44" fillId="24" borderId="10" xfId="70" applyNumberFormat="1" applyFont="1" applyFill="1" applyBorder="1" applyAlignment="1">
      <alignment horizontal="center" wrapText="1"/>
    </xf>
    <xf numFmtId="0" fontId="45" fillId="24" borderId="16" xfId="55" applyFont="1" applyFill="1" applyBorder="1" applyAlignment="1">
      <alignment wrapText="1"/>
      <protection/>
    </xf>
    <xf numFmtId="0" fontId="46" fillId="24" borderId="16" xfId="55" applyFont="1" applyFill="1" applyBorder="1" applyAlignment="1">
      <alignment horizontal="left" wrapText="1"/>
      <protection/>
    </xf>
    <xf numFmtId="0" fontId="46" fillId="24" borderId="16" xfId="55" applyFont="1" applyFill="1" applyBorder="1" applyAlignment="1">
      <alignment horizontal="justify" wrapText="1"/>
      <protection/>
    </xf>
    <xf numFmtId="0" fontId="50" fillId="24" borderId="0" xfId="55" applyFont="1" applyFill="1" applyAlignment="1">
      <alignment horizontal="left"/>
      <protection/>
    </xf>
    <xf numFmtId="0" fontId="45" fillId="24" borderId="16" xfId="0" applyFont="1" applyFill="1" applyBorder="1" applyAlignment="1">
      <alignment wrapText="1"/>
    </xf>
    <xf numFmtId="49" fontId="44" fillId="24" borderId="10" xfId="55" applyNumberFormat="1" applyFont="1" applyFill="1" applyBorder="1" applyAlignment="1">
      <alignment horizontal="center" vertical="center"/>
      <protection/>
    </xf>
    <xf numFmtId="0" fontId="46" fillId="24" borderId="16" xfId="0" applyFont="1" applyFill="1" applyBorder="1" applyAlignment="1">
      <alignment wrapText="1"/>
    </xf>
    <xf numFmtId="49" fontId="50" fillId="24" borderId="10" xfId="55" applyNumberFormat="1" applyFont="1" applyFill="1" applyBorder="1" applyAlignment="1">
      <alignment horizontal="center" vertical="center"/>
      <protection/>
    </xf>
    <xf numFmtId="0" fontId="45" fillId="24" borderId="16" xfId="55" applyFont="1" applyFill="1" applyBorder="1" applyAlignment="1">
      <alignment horizontal="left" wrapText="1"/>
      <protection/>
    </xf>
    <xf numFmtId="0" fontId="46" fillId="24" borderId="27" xfId="55" applyFont="1" applyFill="1" applyBorder="1" applyAlignment="1">
      <alignment horizontal="left" wrapText="1"/>
      <protection/>
    </xf>
    <xf numFmtId="164" fontId="50" fillId="24" borderId="10" xfId="70" applyNumberFormat="1" applyFont="1" applyFill="1" applyBorder="1" applyAlignment="1">
      <alignment horizontal="center"/>
    </xf>
    <xf numFmtId="49" fontId="50" fillId="24" borderId="10" xfId="0" applyNumberFormat="1" applyFont="1" applyFill="1" applyBorder="1" applyAlignment="1">
      <alignment horizontal="center" vertical="center"/>
    </xf>
    <xf numFmtId="49" fontId="46" fillId="24" borderId="16" xfId="55" applyNumberFormat="1" applyFont="1" applyFill="1" applyBorder="1" applyAlignment="1">
      <alignment horizontal="left" vertical="top" wrapText="1"/>
      <protection/>
    </xf>
    <xf numFmtId="0" fontId="50" fillId="24" borderId="0" xfId="55" applyFont="1" applyFill="1" applyAlignment="1">
      <alignment horizontal="center"/>
      <protection/>
    </xf>
    <xf numFmtId="164" fontId="50" fillId="24" borderId="0" xfId="55" applyNumberFormat="1" applyFont="1" applyFill="1" applyAlignment="1">
      <alignment horizontal="left"/>
      <protection/>
    </xf>
    <xf numFmtId="0" fontId="45" fillId="24" borderId="16" xfId="55" applyNumberFormat="1" applyFont="1" applyFill="1" applyBorder="1" applyAlignment="1">
      <alignment horizontal="left" vertical="top" wrapText="1"/>
      <protection/>
    </xf>
    <xf numFmtId="49" fontId="44" fillId="24" borderId="12" xfId="55" applyNumberFormat="1" applyFont="1" applyFill="1" applyBorder="1" applyAlignment="1">
      <alignment horizontal="center" vertical="center"/>
      <protection/>
    </xf>
    <xf numFmtId="0" fontId="45" fillId="24" borderId="17" xfId="53" applyFont="1" applyFill="1" applyBorder="1" applyAlignment="1">
      <alignment horizontal="justify" wrapText="1"/>
      <protection/>
    </xf>
    <xf numFmtId="49" fontId="45" fillId="24" borderId="12" xfId="53" applyNumberFormat="1" applyFont="1" applyFill="1" applyBorder="1" applyAlignment="1">
      <alignment horizontal="center" vertical="center" wrapText="1"/>
      <protection/>
    </xf>
    <xf numFmtId="49" fontId="46" fillId="24" borderId="12" xfId="53" applyNumberFormat="1" applyFont="1" applyFill="1" applyBorder="1" applyAlignment="1">
      <alignment horizontal="center" vertical="center" wrapText="1"/>
      <protection/>
    </xf>
    <xf numFmtId="49" fontId="50" fillId="24" borderId="13" xfId="55" applyNumberFormat="1" applyFont="1" applyFill="1" applyBorder="1" applyAlignment="1">
      <alignment horizontal="center"/>
      <protection/>
    </xf>
    <xf numFmtId="49" fontId="50" fillId="24" borderId="12" xfId="55" applyNumberFormat="1" applyFont="1" applyFill="1" applyBorder="1" applyAlignment="1">
      <alignment horizontal="center"/>
      <protection/>
    </xf>
    <xf numFmtId="164" fontId="50" fillId="24" borderId="12" xfId="70" applyNumberFormat="1" applyFont="1" applyFill="1" applyBorder="1" applyAlignment="1">
      <alignment horizontal="center" wrapText="1"/>
    </xf>
    <xf numFmtId="49" fontId="44" fillId="24" borderId="58" xfId="53" applyNumberFormat="1" applyFont="1" applyFill="1" applyBorder="1" applyAlignment="1">
      <alignment horizontal="center" vertical="center" wrapText="1"/>
      <protection/>
    </xf>
    <xf numFmtId="49" fontId="50" fillId="24" borderId="58" xfId="53" applyNumberFormat="1" applyFont="1" applyFill="1" applyBorder="1" applyAlignment="1">
      <alignment horizontal="center" vertical="center" wrapText="1"/>
      <protection/>
    </xf>
    <xf numFmtId="0" fontId="46" fillId="24" borderId="16" xfId="55" applyFont="1" applyFill="1" applyBorder="1" applyAlignment="1">
      <alignment wrapText="1"/>
      <protection/>
    </xf>
    <xf numFmtId="0" fontId="46" fillId="24" borderId="27" xfId="55" applyFont="1" applyFill="1" applyBorder="1" applyAlignment="1">
      <alignment wrapText="1"/>
      <protection/>
    </xf>
    <xf numFmtId="49" fontId="50" fillId="24" borderId="0" xfId="55" applyNumberFormat="1" applyFont="1" applyFill="1" applyAlignment="1">
      <alignment horizontal="left"/>
      <protection/>
    </xf>
    <xf numFmtId="164" fontId="50" fillId="24" borderId="10" xfId="70" applyNumberFormat="1" applyFont="1" applyFill="1" applyBorder="1" applyAlignment="1">
      <alignment horizontal="center" vertical="center" wrapText="1"/>
    </xf>
    <xf numFmtId="49" fontId="50" fillId="24" borderId="59" xfId="55" applyNumberFormat="1" applyFont="1" applyFill="1" applyBorder="1" applyAlignment="1">
      <alignment horizontal="center"/>
      <protection/>
    </xf>
    <xf numFmtId="49" fontId="50" fillId="24" borderId="10" xfId="53" applyNumberFormat="1" applyFont="1" applyFill="1" applyBorder="1" applyAlignment="1">
      <alignment horizontal="center" vertical="center" wrapText="1"/>
      <protection/>
    </xf>
    <xf numFmtId="0" fontId="46" fillId="24" borderId="17" xfId="55" applyFont="1" applyFill="1" applyBorder="1" applyAlignment="1">
      <alignment horizontal="left" vertical="center" wrapText="1"/>
      <protection/>
    </xf>
    <xf numFmtId="49" fontId="46" fillId="24" borderId="28" xfId="55" applyNumberFormat="1" applyFont="1" applyFill="1" applyBorder="1" applyAlignment="1">
      <alignment horizontal="center" vertical="center"/>
      <protection/>
    </xf>
    <xf numFmtId="49" fontId="50" fillId="24" borderId="12" xfId="53" applyNumberFormat="1" applyFont="1" applyFill="1" applyBorder="1" applyAlignment="1">
      <alignment horizontal="center" wrapText="1"/>
      <protection/>
    </xf>
    <xf numFmtId="49" fontId="50" fillId="24" borderId="13" xfId="55" applyNumberFormat="1" applyFont="1" applyFill="1" applyBorder="1" applyAlignment="1">
      <alignment horizontal="center" wrapText="1"/>
      <protection/>
    </xf>
    <xf numFmtId="49" fontId="46" fillId="24" borderId="58" xfId="55" applyNumberFormat="1" applyFont="1" applyFill="1" applyBorder="1" applyAlignment="1">
      <alignment horizontal="center" vertical="center"/>
      <protection/>
    </xf>
    <xf numFmtId="49" fontId="50" fillId="24" borderId="10" xfId="53" applyNumberFormat="1" applyFont="1" applyFill="1" applyBorder="1" applyAlignment="1">
      <alignment horizontal="center" wrapText="1"/>
      <protection/>
    </xf>
    <xf numFmtId="49" fontId="50" fillId="24" borderId="11" xfId="55" applyNumberFormat="1" applyFont="1" applyFill="1" applyBorder="1" applyAlignment="1">
      <alignment horizontal="center" wrapText="1"/>
      <protection/>
    </xf>
    <xf numFmtId="0" fontId="46" fillId="24" borderId="60" xfId="55" applyFont="1" applyFill="1" applyBorder="1" applyAlignment="1">
      <alignment horizontal="justify" wrapText="1"/>
      <protection/>
    </xf>
    <xf numFmtId="49" fontId="50" fillId="24" borderId="58" xfId="53" applyNumberFormat="1" applyFont="1" applyFill="1" applyBorder="1" applyAlignment="1">
      <alignment horizontal="center" wrapText="1"/>
      <protection/>
    </xf>
    <xf numFmtId="49" fontId="50" fillId="24" borderId="59" xfId="55" applyNumberFormat="1" applyFont="1" applyFill="1" applyBorder="1" applyAlignment="1">
      <alignment horizontal="center" wrapText="1"/>
      <protection/>
    </xf>
    <xf numFmtId="164" fontId="50" fillId="24" borderId="58" xfId="70" applyNumberFormat="1" applyFont="1" applyFill="1" applyBorder="1" applyAlignment="1">
      <alignment horizontal="center" wrapText="1"/>
    </xf>
    <xf numFmtId="49" fontId="50" fillId="24" borderId="58" xfId="55" applyNumberFormat="1" applyFont="1" applyFill="1" applyBorder="1" applyAlignment="1">
      <alignment horizontal="center"/>
      <protection/>
    </xf>
    <xf numFmtId="49" fontId="46" fillId="24" borderId="10" xfId="53" applyNumberFormat="1" applyFont="1" applyFill="1" applyBorder="1" applyAlignment="1">
      <alignment horizontal="center" vertical="center" wrapText="1"/>
      <protection/>
    </xf>
    <xf numFmtId="0" fontId="46" fillId="24" borderId="16" xfId="55" applyFont="1" applyFill="1" applyBorder="1" applyAlignment="1">
      <alignment horizontal="left" vertical="center" wrapText="1"/>
      <protection/>
    </xf>
    <xf numFmtId="49" fontId="46" fillId="24" borderId="0" xfId="0" applyNumberFormat="1" applyFont="1" applyFill="1" applyBorder="1" applyAlignment="1">
      <alignment horizontal="center" vertical="center" wrapText="1"/>
    </xf>
    <xf numFmtId="49" fontId="46" fillId="24" borderId="0" xfId="0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171" fontId="46" fillId="24" borderId="0" xfId="70" applyNumberFormat="1" applyFont="1" applyFill="1" applyBorder="1" applyAlignment="1">
      <alignment horizontal="justify" vertical="center"/>
    </xf>
    <xf numFmtId="49" fontId="50" fillId="24" borderId="14" xfId="0" applyNumberFormat="1" applyFont="1" applyFill="1" applyBorder="1" applyAlignment="1">
      <alignment horizontal="center" vertical="center"/>
    </xf>
    <xf numFmtId="49" fontId="50" fillId="24" borderId="0" xfId="55" applyNumberFormat="1" applyFont="1" applyFill="1" applyBorder="1" applyAlignment="1">
      <alignment horizontal="center"/>
      <protection/>
    </xf>
    <xf numFmtId="49" fontId="50" fillId="24" borderId="32" xfId="55" applyNumberFormat="1" applyFont="1" applyFill="1" applyBorder="1" applyAlignment="1">
      <alignment horizontal="center"/>
      <protection/>
    </xf>
    <xf numFmtId="164" fontId="50" fillId="24" borderId="32" xfId="70" applyNumberFormat="1" applyFont="1" applyFill="1" applyBorder="1" applyAlignment="1">
      <alignment horizontal="center" wrapText="1"/>
    </xf>
    <xf numFmtId="0" fontId="46" fillId="24" borderId="0" xfId="0" applyFont="1" applyFill="1" applyBorder="1" applyAlignment="1">
      <alignment horizontal="center" vertical="center"/>
    </xf>
    <xf numFmtId="49" fontId="45" fillId="24" borderId="22" xfId="55" applyNumberFormat="1" applyFont="1" applyFill="1" applyBorder="1" applyAlignment="1">
      <alignment horizontal="left" vertical="center" wrapText="1"/>
      <protection/>
    </xf>
    <xf numFmtId="0" fontId="45" fillId="24" borderId="23" xfId="55" applyFont="1" applyFill="1" applyBorder="1" applyAlignment="1">
      <alignment horizontal="center" vertical="center" wrapText="1"/>
      <protection/>
    </xf>
    <xf numFmtId="0" fontId="44" fillId="24" borderId="22" xfId="55" applyFont="1" applyFill="1" applyBorder="1" applyAlignment="1">
      <alignment horizontal="center" wrapText="1"/>
      <protection/>
    </xf>
    <xf numFmtId="0" fontId="44" fillId="24" borderId="41" xfId="55" applyFont="1" applyFill="1" applyBorder="1" applyAlignment="1">
      <alignment horizontal="center" wrapText="1"/>
      <protection/>
    </xf>
    <xf numFmtId="49" fontId="44" fillId="24" borderId="22" xfId="55" applyNumberFormat="1" applyFont="1" applyFill="1" applyBorder="1" applyAlignment="1">
      <alignment horizontal="center"/>
      <protection/>
    </xf>
    <xf numFmtId="164" fontId="44" fillId="24" borderId="22" xfId="70" applyNumberFormat="1" applyFont="1" applyFill="1" applyBorder="1" applyAlignment="1">
      <alignment horizontal="center" wrapText="1"/>
    </xf>
    <xf numFmtId="172" fontId="45" fillId="24" borderId="17" xfId="55" applyNumberFormat="1" applyFont="1" applyFill="1" applyBorder="1" applyAlignment="1">
      <alignment horizontal="left" vertical="top" wrapText="1"/>
      <protection/>
    </xf>
    <xf numFmtId="49" fontId="45" fillId="24" borderId="20" xfId="53" applyNumberFormat="1" applyFont="1" applyFill="1" applyBorder="1" applyAlignment="1">
      <alignment horizontal="center" vertical="center" wrapText="1"/>
      <protection/>
    </xf>
    <xf numFmtId="0" fontId="44" fillId="24" borderId="28" xfId="55" applyFont="1" applyFill="1" applyBorder="1" applyAlignment="1">
      <alignment horizontal="center" wrapText="1"/>
      <protection/>
    </xf>
    <xf numFmtId="49" fontId="44" fillId="24" borderId="0" xfId="53" applyNumberFormat="1" applyFont="1" applyFill="1" applyBorder="1" applyAlignment="1">
      <alignment horizontal="center" wrapText="1"/>
      <protection/>
    </xf>
    <xf numFmtId="164" fontId="44" fillId="24" borderId="12" xfId="70" applyNumberFormat="1" applyFont="1" applyFill="1" applyBorder="1" applyAlignment="1">
      <alignment horizontal="center" vertical="center"/>
    </xf>
    <xf numFmtId="49" fontId="45" fillId="24" borderId="16" xfId="55" applyNumberFormat="1" applyFont="1" applyFill="1" applyBorder="1" applyAlignment="1">
      <alignment horizontal="left" vertical="top" wrapText="1"/>
      <protection/>
    </xf>
    <xf numFmtId="49" fontId="46" fillId="24" borderId="58" xfId="53" applyNumberFormat="1" applyFont="1" applyFill="1" applyBorder="1" applyAlignment="1">
      <alignment horizontal="center" vertical="center" wrapText="1"/>
      <protection/>
    </xf>
    <xf numFmtId="49" fontId="44" fillId="24" borderId="59" xfId="53" applyNumberFormat="1" applyFont="1" applyFill="1" applyBorder="1" applyAlignment="1">
      <alignment horizontal="center" wrapText="1"/>
      <protection/>
    </xf>
    <xf numFmtId="164" fontId="50" fillId="24" borderId="10" xfId="70" applyNumberFormat="1" applyFont="1" applyFill="1" applyBorder="1" applyAlignment="1">
      <alignment horizontal="center" vertical="center"/>
    </xf>
    <xf numFmtId="0" fontId="46" fillId="24" borderId="38" xfId="55" applyFont="1" applyFill="1" applyBorder="1" applyAlignment="1">
      <alignment horizontal="left" vertical="top" wrapText="1"/>
      <protection/>
    </xf>
    <xf numFmtId="49" fontId="46" fillId="24" borderId="16" xfId="55" applyNumberFormat="1" applyFont="1" applyFill="1" applyBorder="1" applyAlignment="1">
      <alignment horizontal="left" vertical="center" wrapText="1"/>
      <protection/>
    </xf>
    <xf numFmtId="49" fontId="50" fillId="24" borderId="59" xfId="53" applyNumberFormat="1" applyFont="1" applyFill="1" applyBorder="1" applyAlignment="1">
      <alignment horizontal="center" wrapText="1"/>
      <protection/>
    </xf>
    <xf numFmtId="49" fontId="50" fillId="24" borderId="10" xfId="55" applyNumberFormat="1" applyFont="1" applyFill="1" applyBorder="1" applyAlignment="1">
      <alignment horizontal="center" wrapText="1"/>
      <protection/>
    </xf>
    <xf numFmtId="172" fontId="45" fillId="24" borderId="16" xfId="55" applyNumberFormat="1" applyFont="1" applyFill="1" applyBorder="1" applyAlignment="1">
      <alignment horizontal="left" vertical="top" wrapText="1"/>
      <protection/>
    </xf>
    <xf numFmtId="49" fontId="45" fillId="24" borderId="58" xfId="53" applyNumberFormat="1" applyFont="1" applyFill="1" applyBorder="1" applyAlignment="1">
      <alignment horizontal="center" vertical="center" wrapText="1"/>
      <protection/>
    </xf>
    <xf numFmtId="49" fontId="44" fillId="24" borderId="10" xfId="55" applyNumberFormat="1" applyFont="1" applyFill="1" applyBorder="1" applyAlignment="1">
      <alignment horizontal="center" wrapText="1"/>
      <protection/>
    </xf>
    <xf numFmtId="0" fontId="46" fillId="24" borderId="10" xfId="55" applyFont="1" applyFill="1" applyBorder="1" applyAlignment="1">
      <alignment horizontal="center" vertical="center" wrapText="1"/>
      <protection/>
    </xf>
    <xf numFmtId="164" fontId="46" fillId="24" borderId="37" xfId="70" applyNumberFormat="1" applyFont="1" applyFill="1" applyBorder="1" applyAlignment="1">
      <alignment horizontal="center" wrapText="1"/>
    </xf>
    <xf numFmtId="0" fontId="50" fillId="24" borderId="58" xfId="55" applyFont="1" applyFill="1" applyBorder="1" applyAlignment="1">
      <alignment horizontal="center"/>
      <protection/>
    </xf>
    <xf numFmtId="49" fontId="45" fillId="24" borderId="16" xfId="55" applyNumberFormat="1" applyFont="1" applyFill="1" applyBorder="1" applyAlignment="1">
      <alignment horizontal="justify" wrapText="1"/>
      <protection/>
    </xf>
    <xf numFmtId="172" fontId="45" fillId="24" borderId="16" xfId="55" applyNumberFormat="1" applyFont="1" applyFill="1" applyBorder="1" applyAlignment="1">
      <alignment horizontal="justify" wrapText="1"/>
      <protection/>
    </xf>
    <xf numFmtId="172" fontId="46" fillId="24" borderId="16" xfId="55" applyNumberFormat="1" applyFont="1" applyFill="1" applyBorder="1" applyAlignment="1">
      <alignment horizontal="justify" wrapText="1"/>
      <protection/>
    </xf>
    <xf numFmtId="0" fontId="46" fillId="24" borderId="58" xfId="55" applyFont="1" applyFill="1" applyBorder="1" applyAlignment="1">
      <alignment horizontal="center" vertical="center" wrapText="1"/>
      <protection/>
    </xf>
    <xf numFmtId="49" fontId="50" fillId="24" borderId="28" xfId="55" applyNumberFormat="1" applyFont="1" applyFill="1" applyBorder="1" applyAlignment="1">
      <alignment horizontal="center"/>
      <protection/>
    </xf>
    <xf numFmtId="49" fontId="50" fillId="24" borderId="28" xfId="55" applyNumberFormat="1" applyFont="1" applyFill="1" applyBorder="1" applyAlignment="1">
      <alignment horizontal="center" wrapText="1"/>
      <protection/>
    </xf>
    <xf numFmtId="164" fontId="50" fillId="24" borderId="28" xfId="70" applyNumberFormat="1" applyFont="1" applyFill="1" applyBorder="1" applyAlignment="1">
      <alignment horizontal="center" wrapText="1"/>
    </xf>
    <xf numFmtId="49" fontId="46" fillId="24" borderId="61" xfId="56" applyNumberFormat="1" applyFont="1" applyFill="1" applyBorder="1" applyAlignment="1">
      <alignment horizontal="left" vertical="center" wrapText="1"/>
      <protection/>
    </xf>
    <xf numFmtId="0" fontId="45" fillId="24" borderId="21" xfId="55" applyFont="1" applyFill="1" applyBorder="1" applyAlignment="1">
      <alignment vertical="center" wrapText="1"/>
      <protection/>
    </xf>
    <xf numFmtId="0" fontId="45" fillId="24" borderId="22" xfId="55" applyFont="1" applyFill="1" applyBorder="1" applyAlignment="1">
      <alignment horizontal="center" vertical="center" wrapText="1"/>
      <protection/>
    </xf>
    <xf numFmtId="49" fontId="50" fillId="24" borderId="41" xfId="55" applyNumberFormat="1" applyFont="1" applyFill="1" applyBorder="1" applyAlignment="1">
      <alignment horizontal="center"/>
      <protection/>
    </xf>
    <xf numFmtId="49" fontId="50" fillId="24" borderId="22" xfId="55" applyNumberFormat="1" applyFont="1" applyFill="1" applyBorder="1" applyAlignment="1">
      <alignment horizontal="center" wrapText="1"/>
      <protection/>
    </xf>
    <xf numFmtId="0" fontId="45" fillId="24" borderId="17" xfId="55" applyFont="1" applyFill="1" applyBorder="1" applyAlignment="1">
      <alignment vertical="center" wrapText="1"/>
      <protection/>
    </xf>
    <xf numFmtId="0" fontId="45" fillId="24" borderId="12" xfId="55" applyFont="1" applyFill="1" applyBorder="1" applyAlignment="1">
      <alignment horizontal="center" vertical="center" wrapText="1"/>
      <protection/>
    </xf>
    <xf numFmtId="49" fontId="44" fillId="24" borderId="12" xfId="55" applyNumberFormat="1" applyFont="1" applyFill="1" applyBorder="1" applyAlignment="1">
      <alignment horizontal="center" wrapText="1"/>
      <protection/>
    </xf>
    <xf numFmtId="0" fontId="45" fillId="24" borderId="16" xfId="55" applyFont="1" applyFill="1" applyBorder="1" applyAlignment="1">
      <alignment vertical="center" wrapText="1"/>
      <protection/>
    </xf>
    <xf numFmtId="0" fontId="45" fillId="24" borderId="10" xfId="55" applyFont="1" applyFill="1" applyBorder="1" applyAlignment="1">
      <alignment horizontal="center" vertical="center" wrapText="1"/>
      <protection/>
    </xf>
    <xf numFmtId="0" fontId="45" fillId="24" borderId="16" xfId="55" applyFont="1" applyFill="1" applyBorder="1" applyAlignment="1">
      <alignment vertical="top" wrapText="1"/>
      <protection/>
    </xf>
    <xf numFmtId="0" fontId="45" fillId="24" borderId="17" xfId="55" applyFont="1" applyFill="1" applyBorder="1" applyAlignment="1">
      <alignment horizontal="left" vertical="top" wrapText="1"/>
      <protection/>
    </xf>
    <xf numFmtId="49" fontId="44" fillId="24" borderId="58" xfId="55" applyNumberFormat="1" applyFont="1" applyFill="1" applyBorder="1" applyAlignment="1">
      <alignment horizontal="center"/>
      <protection/>
    </xf>
    <xf numFmtId="0" fontId="45" fillId="24" borderId="16" xfId="55" applyFont="1" applyFill="1" applyBorder="1" applyAlignment="1">
      <alignment horizontal="left" vertical="center" wrapText="1"/>
      <protection/>
    </xf>
    <xf numFmtId="49" fontId="45" fillId="24" borderId="10" xfId="55" applyNumberFormat="1" applyFont="1" applyFill="1" applyBorder="1" applyAlignment="1">
      <alignment horizontal="center" vertical="center"/>
      <protection/>
    </xf>
    <xf numFmtId="0" fontId="46" fillId="24" borderId="38" xfId="55" applyFont="1" applyFill="1" applyBorder="1" applyAlignment="1">
      <alignment horizontal="left" vertical="center" wrapText="1"/>
      <protection/>
    </xf>
    <xf numFmtId="49" fontId="46" fillId="24" borderId="10" xfId="55" applyNumberFormat="1" applyFont="1" applyFill="1" applyBorder="1" applyAlignment="1">
      <alignment horizontal="center" vertical="center"/>
      <protection/>
    </xf>
    <xf numFmtId="49" fontId="50" fillId="24" borderId="11" xfId="53" applyNumberFormat="1" applyFont="1" applyFill="1" applyBorder="1" applyAlignment="1">
      <alignment horizontal="center" wrapText="1"/>
      <protection/>
    </xf>
    <xf numFmtId="0" fontId="46" fillId="24" borderId="16" xfId="53" applyFont="1" applyFill="1" applyBorder="1" applyAlignment="1">
      <alignment horizontal="justify"/>
      <protection/>
    </xf>
    <xf numFmtId="0" fontId="45" fillId="24" borderId="16" xfId="53" applyFont="1" applyFill="1" applyBorder="1" applyAlignment="1">
      <alignment horizontal="justify"/>
      <protection/>
    </xf>
    <xf numFmtId="49" fontId="44" fillId="24" borderId="11" xfId="53" applyNumberFormat="1" applyFont="1" applyFill="1" applyBorder="1" applyAlignment="1">
      <alignment horizontal="center" wrapText="1"/>
      <protection/>
    </xf>
    <xf numFmtId="0" fontId="45" fillId="24" borderId="16" xfId="55" applyFont="1" applyFill="1" applyBorder="1" applyAlignment="1">
      <alignment horizontal="justify" wrapText="1"/>
      <protection/>
    </xf>
    <xf numFmtId="0" fontId="46" fillId="24" borderId="38" xfId="55" applyFont="1" applyFill="1" applyBorder="1" applyAlignment="1">
      <alignment horizontal="left" wrapText="1"/>
      <protection/>
    </xf>
    <xf numFmtId="49" fontId="45" fillId="24" borderId="10" xfId="55" applyNumberFormat="1" applyFont="1" applyFill="1" applyBorder="1" applyAlignment="1">
      <alignment horizontal="center"/>
      <protection/>
    </xf>
    <xf numFmtId="174" fontId="44" fillId="24" borderId="10" xfId="70" applyNumberFormat="1" applyFont="1" applyFill="1" applyBorder="1" applyAlignment="1">
      <alignment horizontal="center" wrapText="1"/>
    </xf>
    <xf numFmtId="49" fontId="46" fillId="24" borderId="10" xfId="55" applyNumberFormat="1" applyFont="1" applyFill="1" applyBorder="1" applyAlignment="1">
      <alignment horizontal="center"/>
      <protection/>
    </xf>
    <xf numFmtId="174" fontId="50" fillId="24" borderId="10" xfId="70" applyNumberFormat="1" applyFont="1" applyFill="1" applyBorder="1" applyAlignment="1">
      <alignment horizontal="center" wrapText="1"/>
    </xf>
    <xf numFmtId="49" fontId="45" fillId="24" borderId="12" xfId="55" applyNumberFormat="1" applyFont="1" applyFill="1" applyBorder="1" applyAlignment="1">
      <alignment horizontal="center" vertical="center"/>
      <protection/>
    </xf>
    <xf numFmtId="49" fontId="44" fillId="24" borderId="28" xfId="55" applyNumberFormat="1" applyFont="1" applyFill="1" applyBorder="1" applyAlignment="1">
      <alignment horizontal="center"/>
      <protection/>
    </xf>
    <xf numFmtId="49" fontId="45" fillId="24" borderId="58" xfId="55" applyNumberFormat="1" applyFont="1" applyFill="1" applyBorder="1" applyAlignment="1">
      <alignment horizontal="center" vertical="center"/>
      <protection/>
    </xf>
    <xf numFmtId="164" fontId="50" fillId="24" borderId="0" xfId="55" applyNumberFormat="1" applyFont="1" applyFill="1">
      <alignment/>
      <protection/>
    </xf>
    <xf numFmtId="164" fontId="53" fillId="24" borderId="22" xfId="0" applyNumberFormat="1" applyFont="1" applyFill="1" applyBorder="1" applyAlignment="1">
      <alignment horizontal="center"/>
    </xf>
    <xf numFmtId="164" fontId="50" fillId="24" borderId="0" xfId="70" applyNumberFormat="1" applyFont="1" applyFill="1" applyAlignment="1">
      <alignment vertical="center"/>
    </xf>
    <xf numFmtId="164" fontId="46" fillId="24" borderId="0" xfId="70" applyNumberFormat="1" applyFont="1" applyFill="1" applyAlignment="1">
      <alignment vertical="center"/>
    </xf>
    <xf numFmtId="171" fontId="50" fillId="24" borderId="0" xfId="55" applyNumberFormat="1" applyFont="1" applyFill="1">
      <alignment/>
      <protection/>
    </xf>
    <xf numFmtId="43" fontId="50" fillId="24" borderId="0" xfId="70" applyFont="1" applyFill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center" vertical="center" wrapText="1"/>
      <protection/>
    </xf>
    <xf numFmtId="0" fontId="11" fillId="24" borderId="20" xfId="53" applyFont="1" applyFill="1" applyBorder="1" applyAlignment="1">
      <alignment horizontal="center" vertical="center"/>
      <protection/>
    </xf>
    <xf numFmtId="0" fontId="11" fillId="24" borderId="32" xfId="53" applyFont="1" applyFill="1" applyBorder="1" applyAlignment="1">
      <alignment horizontal="center" vertical="center"/>
      <protection/>
    </xf>
    <xf numFmtId="0" fontId="11" fillId="24" borderId="22" xfId="53" applyFont="1" applyFill="1" applyBorder="1" applyAlignment="1">
      <alignment horizontal="center" vertical="center"/>
      <protection/>
    </xf>
    <xf numFmtId="0" fontId="11" fillId="24" borderId="21" xfId="53" applyFont="1" applyFill="1" applyBorder="1" applyAlignment="1">
      <alignment horizontal="center" vertical="center"/>
      <protection/>
    </xf>
    <xf numFmtId="2" fontId="11" fillId="24" borderId="20" xfId="53" applyNumberFormat="1" applyFont="1" applyFill="1" applyBorder="1" applyAlignment="1">
      <alignment horizontal="center" vertical="center" wrapText="1"/>
      <protection/>
    </xf>
    <xf numFmtId="2" fontId="11" fillId="24" borderId="62" xfId="53" applyNumberFormat="1" applyFont="1" applyFill="1" applyBorder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/>
      <protection/>
    </xf>
    <xf numFmtId="0" fontId="4" fillId="24" borderId="21" xfId="53" applyFont="1" applyFill="1" applyBorder="1" applyAlignment="1">
      <alignment horizontal="center" vertical="center"/>
      <protection/>
    </xf>
    <xf numFmtId="0" fontId="4" fillId="24" borderId="41" xfId="53" applyFont="1" applyFill="1" applyBorder="1" applyAlignment="1">
      <alignment horizontal="center" vertical="center"/>
      <protection/>
    </xf>
    <xf numFmtId="0" fontId="41" fillId="24" borderId="0" xfId="0" applyFont="1" applyFill="1" applyAlignment="1">
      <alignment horizontal="center" wrapText="1"/>
    </xf>
    <xf numFmtId="49" fontId="43" fillId="24" borderId="63" xfId="0" applyNumberFormat="1" applyFont="1" applyFill="1" applyBorder="1" applyAlignment="1">
      <alignment horizontal="center" vertical="center" wrapText="1"/>
    </xf>
    <xf numFmtId="49" fontId="43" fillId="24" borderId="25" xfId="0" applyNumberFormat="1" applyFont="1" applyFill="1" applyBorder="1" applyAlignment="1">
      <alignment horizontal="center" vertical="center" wrapText="1"/>
    </xf>
    <xf numFmtId="49" fontId="41" fillId="24" borderId="64" xfId="0" applyNumberFormat="1" applyFont="1" applyFill="1" applyBorder="1" applyAlignment="1">
      <alignment horizontal="center" vertical="top" wrapText="1"/>
    </xf>
    <xf numFmtId="49" fontId="41" fillId="24" borderId="36" xfId="0" applyNumberFormat="1" applyFont="1" applyFill="1" applyBorder="1" applyAlignment="1">
      <alignment horizontal="center" vertical="top" wrapText="1"/>
    </xf>
    <xf numFmtId="170" fontId="41" fillId="24" borderId="53" xfId="0" applyNumberFormat="1" applyFont="1" applyFill="1" applyBorder="1" applyAlignment="1">
      <alignment horizontal="center" vertical="top" wrapText="1"/>
    </xf>
    <xf numFmtId="170" fontId="41" fillId="24" borderId="37" xfId="0" applyNumberFormat="1" applyFont="1" applyFill="1" applyBorder="1" applyAlignment="1">
      <alignment horizontal="center" vertical="top" wrapText="1"/>
    </xf>
    <xf numFmtId="0" fontId="41" fillId="24" borderId="0" xfId="53" applyFont="1" applyFill="1" applyAlignment="1">
      <alignment horizontal="center" wrapText="1"/>
      <protection/>
    </xf>
    <xf numFmtId="49" fontId="43" fillId="24" borderId="51" xfId="55" applyNumberFormat="1" applyFont="1" applyFill="1" applyBorder="1" applyAlignment="1">
      <alignment horizontal="center" vertical="center" wrapText="1"/>
      <protection/>
    </xf>
    <xf numFmtId="49" fontId="43" fillId="24" borderId="56" xfId="55" applyNumberFormat="1" applyFont="1" applyFill="1" applyBorder="1" applyAlignment="1">
      <alignment horizontal="center" vertical="center" wrapText="1"/>
      <protection/>
    </xf>
    <xf numFmtId="49" fontId="41" fillId="24" borderId="52" xfId="55" applyNumberFormat="1" applyFont="1" applyFill="1" applyBorder="1" applyAlignment="1">
      <alignment horizontal="center" vertical="center" wrapText="1"/>
      <protection/>
    </xf>
    <xf numFmtId="49" fontId="41" fillId="24" borderId="57" xfId="55" applyNumberFormat="1" applyFont="1" applyFill="1" applyBorder="1" applyAlignment="1">
      <alignment horizontal="center" vertical="center" wrapText="1"/>
      <protection/>
    </xf>
    <xf numFmtId="170" fontId="41" fillId="24" borderId="53" xfId="55" applyNumberFormat="1" applyFont="1" applyFill="1" applyBorder="1" applyAlignment="1">
      <alignment horizontal="center" vertical="center" wrapText="1"/>
      <protection/>
    </xf>
    <xf numFmtId="170" fontId="41" fillId="24" borderId="65" xfId="55" applyNumberFormat="1" applyFont="1" applyFill="1" applyBorder="1" applyAlignment="1">
      <alignment horizontal="center" vertical="center" wrapText="1"/>
      <protection/>
    </xf>
    <xf numFmtId="0" fontId="41" fillId="24" borderId="18" xfId="55" applyFont="1" applyFill="1" applyBorder="1" applyAlignment="1">
      <alignment horizontal="center" wrapText="1"/>
      <protection/>
    </xf>
    <xf numFmtId="173" fontId="50" fillId="24" borderId="0" xfId="55" applyNumberFormat="1" applyFont="1" applyFill="1" applyAlignment="1">
      <alignment horizontal="center" wrapText="1"/>
      <protection/>
    </xf>
    <xf numFmtId="0" fontId="44" fillId="24" borderId="21" xfId="55" applyFont="1" applyFill="1" applyBorder="1" applyAlignment="1">
      <alignment horizontal="left"/>
      <protection/>
    </xf>
    <xf numFmtId="0" fontId="44" fillId="24" borderId="41" xfId="55" applyFont="1" applyFill="1" applyBorder="1" applyAlignment="1">
      <alignment horizontal="left"/>
      <protection/>
    </xf>
    <xf numFmtId="0" fontId="44" fillId="24" borderId="23" xfId="55" applyFont="1" applyFill="1" applyBorder="1" applyAlignment="1">
      <alignment horizontal="left"/>
      <protection/>
    </xf>
    <xf numFmtId="0" fontId="0" fillId="24" borderId="0" xfId="0" applyFill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3.625" style="21" customWidth="1"/>
    <col min="2" max="2" width="74.25390625" style="21" customWidth="1"/>
    <col min="3" max="3" width="16.75390625" style="21" customWidth="1"/>
    <col min="4" max="4" width="9.125" style="24" hidden="1" customWidth="1"/>
    <col min="5" max="5" width="11.25390625" style="21" hidden="1" customWidth="1"/>
    <col min="6" max="6" width="9.125" style="21" hidden="1" customWidth="1"/>
    <col min="7" max="7" width="0" style="21" hidden="1" customWidth="1"/>
    <col min="8" max="8" width="11.375" style="21" customWidth="1"/>
    <col min="9" max="16384" width="9.125" style="21" customWidth="1"/>
  </cols>
  <sheetData>
    <row r="1" spans="1:3" ht="12.75">
      <c r="A1" s="90"/>
      <c r="B1" s="90"/>
      <c r="C1" s="90" t="s">
        <v>73</v>
      </c>
    </row>
    <row r="2" spans="1:3" ht="12.75">
      <c r="A2" s="90"/>
      <c r="B2" s="90"/>
      <c r="C2" s="90" t="s">
        <v>473</v>
      </c>
    </row>
    <row r="3" spans="1:3" ht="12.75">
      <c r="A3" s="90"/>
      <c r="B3" s="90"/>
      <c r="C3" s="90" t="s">
        <v>69</v>
      </c>
    </row>
    <row r="4" spans="1:3" ht="12.75">
      <c r="A4" s="90"/>
      <c r="B4" s="90"/>
      <c r="C4" s="90" t="s">
        <v>70</v>
      </c>
    </row>
    <row r="5" spans="1:3" ht="12.75">
      <c r="A5" s="90"/>
      <c r="B5" s="90"/>
      <c r="C5" s="90" t="s">
        <v>71</v>
      </c>
    </row>
    <row r="6" spans="1:3" ht="12.75">
      <c r="A6" s="90"/>
      <c r="B6" s="90"/>
      <c r="C6" s="90" t="s">
        <v>72</v>
      </c>
    </row>
    <row r="7" spans="1:3" ht="12.75">
      <c r="A7" s="72"/>
      <c r="B7" s="90"/>
      <c r="C7" s="429" t="s">
        <v>43</v>
      </c>
    </row>
    <row r="8" spans="1:3" ht="12.75">
      <c r="A8" s="72"/>
      <c r="B8" s="90"/>
      <c r="C8" s="81" t="s">
        <v>74</v>
      </c>
    </row>
    <row r="9" spans="1:3" ht="12.75">
      <c r="A9" s="72"/>
      <c r="B9" s="6"/>
      <c r="C9" s="6"/>
    </row>
    <row r="10" spans="1:3" ht="18.75" customHeight="1">
      <c r="A10" s="398" t="s">
        <v>470</v>
      </c>
      <c r="B10" s="398"/>
      <c r="C10" s="398"/>
    </row>
    <row r="11" spans="1:3" ht="12.75">
      <c r="A11" s="398"/>
      <c r="B11" s="398"/>
      <c r="C11" s="398"/>
    </row>
    <row r="12" spans="1:3" ht="29.25" customHeight="1" thickBot="1">
      <c r="A12" s="399"/>
      <c r="B12" s="399"/>
      <c r="C12" s="399"/>
    </row>
    <row r="13" spans="1:3" ht="12.75">
      <c r="A13" s="73" t="s">
        <v>44</v>
      </c>
      <c r="B13" s="74" t="s">
        <v>45</v>
      </c>
      <c r="C13" s="75" t="s">
        <v>46</v>
      </c>
    </row>
    <row r="14" spans="1:3" ht="13.5" thickBot="1">
      <c r="A14" s="76" t="s">
        <v>47</v>
      </c>
      <c r="B14" s="77"/>
      <c r="C14" s="78" t="s">
        <v>99</v>
      </c>
    </row>
    <row r="15" spans="1:5" ht="15.75">
      <c r="A15" s="7" t="s">
        <v>48</v>
      </c>
      <c r="B15" s="8" t="s">
        <v>75</v>
      </c>
      <c r="C15" s="17">
        <f>C16+C18+C20+C24+C26+C29+C31+C36+C33</f>
        <v>7761.5</v>
      </c>
      <c r="D15" s="91">
        <f>C15/C55*100</f>
        <v>30.051185553438952</v>
      </c>
      <c r="E15" s="21" t="s">
        <v>105</v>
      </c>
    </row>
    <row r="16" spans="1:3" ht="12.75">
      <c r="A16" s="1" t="s">
        <v>49</v>
      </c>
      <c r="B16" s="2" t="s">
        <v>50</v>
      </c>
      <c r="C16" s="4">
        <f>C17</f>
        <v>1568.4</v>
      </c>
    </row>
    <row r="17" spans="1:3" ht="12.75">
      <c r="A17" s="10" t="s">
        <v>51</v>
      </c>
      <c r="B17" s="11" t="s">
        <v>76</v>
      </c>
      <c r="C17" s="18">
        <v>1568.4</v>
      </c>
    </row>
    <row r="18" spans="1:3" ht="25.5">
      <c r="A18" s="1" t="s">
        <v>77</v>
      </c>
      <c r="B18" s="2" t="s">
        <v>78</v>
      </c>
      <c r="C18" s="4">
        <f>C19</f>
        <v>637.6</v>
      </c>
    </row>
    <row r="19" spans="1:3" ht="27" customHeight="1">
      <c r="A19" s="10" t="s">
        <v>79</v>
      </c>
      <c r="B19" s="11" t="s">
        <v>80</v>
      </c>
      <c r="C19" s="18">
        <v>637.6</v>
      </c>
    </row>
    <row r="20" spans="1:3" ht="12.75">
      <c r="A20" s="1" t="s">
        <v>52</v>
      </c>
      <c r="B20" s="2" t="s">
        <v>53</v>
      </c>
      <c r="C20" s="4">
        <f>C21+C23+C22</f>
        <v>3928.5</v>
      </c>
    </row>
    <row r="21" spans="1:4" s="93" customFormat="1" ht="12.75">
      <c r="A21" s="10" t="s">
        <v>81</v>
      </c>
      <c r="B21" s="9" t="s">
        <v>82</v>
      </c>
      <c r="C21" s="18">
        <v>64.6</v>
      </c>
      <c r="D21" s="92"/>
    </row>
    <row r="22" spans="1:6" ht="12.75">
      <c r="A22" s="10" t="s">
        <v>66</v>
      </c>
      <c r="B22" s="11" t="s">
        <v>83</v>
      </c>
      <c r="C22" s="18">
        <v>0</v>
      </c>
      <c r="E22" s="94">
        <f>C17+C19+C21+C23+C25+C22</f>
        <v>6149.5</v>
      </c>
      <c r="F22" s="21" t="s">
        <v>106</v>
      </c>
    </row>
    <row r="23" spans="1:8" ht="12.75">
      <c r="A23" s="10" t="s">
        <v>57</v>
      </c>
      <c r="B23" s="11" t="s">
        <v>84</v>
      </c>
      <c r="C23" s="18">
        <v>3863.9</v>
      </c>
      <c r="D23" s="24">
        <v>1152</v>
      </c>
      <c r="E23" s="24"/>
      <c r="H23" s="80"/>
    </row>
    <row r="24" spans="1:3" ht="12.75">
      <c r="A24" s="1" t="s">
        <v>58</v>
      </c>
      <c r="B24" s="2" t="s">
        <v>59</v>
      </c>
      <c r="C24" s="4">
        <f>SUM(C25)</f>
        <v>15</v>
      </c>
    </row>
    <row r="25" spans="1:8" ht="12.75">
      <c r="A25" s="10" t="s">
        <v>85</v>
      </c>
      <c r="B25" s="11" t="s">
        <v>86</v>
      </c>
      <c r="C25" s="18">
        <v>15</v>
      </c>
      <c r="H25" s="88"/>
    </row>
    <row r="26" spans="1:3" ht="35.25" customHeight="1">
      <c r="A26" s="1" t="s">
        <v>54</v>
      </c>
      <c r="B26" s="2" t="s">
        <v>60</v>
      </c>
      <c r="C26" s="4">
        <f>C27+C28</f>
        <v>1600</v>
      </c>
    </row>
    <row r="27" spans="1:8" ht="56.25" customHeight="1">
      <c r="A27" s="10" t="s">
        <v>87</v>
      </c>
      <c r="B27" s="11" t="s">
        <v>88</v>
      </c>
      <c r="C27" s="18">
        <v>1100</v>
      </c>
      <c r="H27" s="95"/>
    </row>
    <row r="28" spans="1:3" ht="51">
      <c r="A28" s="10" t="s">
        <v>89</v>
      </c>
      <c r="B28" s="79" t="s">
        <v>90</v>
      </c>
      <c r="C28" s="18">
        <v>500</v>
      </c>
    </row>
    <row r="29" spans="1:3" ht="39" customHeight="1">
      <c r="A29" s="1" t="s">
        <v>67</v>
      </c>
      <c r="B29" s="12" t="s">
        <v>68</v>
      </c>
      <c r="C29" s="4">
        <f>SUM(C30:C30)</f>
        <v>0</v>
      </c>
    </row>
    <row r="30" spans="1:3" ht="22.5" customHeight="1">
      <c r="A30" s="10" t="s">
        <v>91</v>
      </c>
      <c r="B30" s="79" t="s">
        <v>92</v>
      </c>
      <c r="C30" s="18">
        <v>0</v>
      </c>
    </row>
    <row r="31" spans="1:3" ht="12.75">
      <c r="A31" s="1" t="s">
        <v>55</v>
      </c>
      <c r="B31" s="2" t="s">
        <v>65</v>
      </c>
      <c r="C31" s="4">
        <f>C32</f>
        <v>0</v>
      </c>
    </row>
    <row r="32" spans="1:3" ht="51">
      <c r="A32" s="10" t="s">
        <v>93</v>
      </c>
      <c r="B32" s="11" t="s">
        <v>94</v>
      </c>
      <c r="C32" s="18">
        <v>0</v>
      </c>
    </row>
    <row r="33" spans="1:4" ht="12.75">
      <c r="A33" s="1" t="s">
        <v>102</v>
      </c>
      <c r="B33" s="2" t="s">
        <v>103</v>
      </c>
      <c r="C33" s="4">
        <f>C35+C34</f>
        <v>0</v>
      </c>
      <c r="D33" s="21"/>
    </row>
    <row r="34" spans="1:4" ht="54" customHeight="1">
      <c r="A34" s="10" t="s">
        <v>107</v>
      </c>
      <c r="B34" s="22" t="s">
        <v>108</v>
      </c>
      <c r="C34" s="18">
        <v>0</v>
      </c>
      <c r="D34" s="23"/>
    </row>
    <row r="35" spans="1:4" ht="38.25">
      <c r="A35" s="10" t="s">
        <v>440</v>
      </c>
      <c r="B35" s="11" t="s">
        <v>104</v>
      </c>
      <c r="C35" s="18">
        <v>0</v>
      </c>
      <c r="D35" s="21"/>
    </row>
    <row r="36" spans="1:4" s="93" customFormat="1" ht="12.75">
      <c r="A36" s="1" t="s">
        <v>64</v>
      </c>
      <c r="B36" s="2" t="s">
        <v>63</v>
      </c>
      <c r="C36" s="4">
        <f>C38+C37</f>
        <v>12</v>
      </c>
      <c r="D36" s="92"/>
    </row>
    <row r="37" spans="1:3" ht="23.25" customHeight="1">
      <c r="A37" s="10" t="s">
        <v>441</v>
      </c>
      <c r="B37" s="11" t="s">
        <v>442</v>
      </c>
      <c r="C37" s="18">
        <v>0</v>
      </c>
    </row>
    <row r="38" spans="1:3" ht="23.25" customHeight="1">
      <c r="A38" s="10" t="s">
        <v>443</v>
      </c>
      <c r="B38" s="11" t="s">
        <v>444</v>
      </c>
      <c r="C38" s="18">
        <v>12</v>
      </c>
    </row>
    <row r="39" spans="1:3" ht="28.5" customHeight="1">
      <c r="A39" s="13" t="s">
        <v>95</v>
      </c>
      <c r="B39" s="14" t="s">
        <v>61</v>
      </c>
      <c r="C39" s="19">
        <f>C40</f>
        <v>18066.100000000002</v>
      </c>
    </row>
    <row r="40" spans="1:3" ht="30">
      <c r="A40" s="13" t="s">
        <v>56</v>
      </c>
      <c r="B40" s="2" t="s">
        <v>96</v>
      </c>
      <c r="C40" s="19">
        <f>SUM(C41:C54)</f>
        <v>18066.100000000002</v>
      </c>
    </row>
    <row r="41" spans="1:3" ht="26.25" customHeight="1">
      <c r="A41" s="10" t="s">
        <v>445</v>
      </c>
      <c r="B41" s="11" t="s">
        <v>446</v>
      </c>
      <c r="C41" s="18">
        <v>5647.7</v>
      </c>
    </row>
    <row r="42" spans="1:10" ht="25.5" customHeight="1">
      <c r="A42" s="10" t="s">
        <v>445</v>
      </c>
      <c r="B42" s="11" t="s">
        <v>446</v>
      </c>
      <c r="C42" s="18">
        <v>763.7</v>
      </c>
      <c r="H42" s="96"/>
      <c r="J42" s="96"/>
    </row>
    <row r="43" spans="1:3" ht="27" customHeight="1" hidden="1">
      <c r="A43" s="10" t="s">
        <v>447</v>
      </c>
      <c r="B43" s="11" t="s">
        <v>448</v>
      </c>
      <c r="C43" s="18"/>
    </row>
    <row r="44" spans="1:3" ht="56.25" customHeight="1">
      <c r="A44" s="10" t="s">
        <v>449</v>
      </c>
      <c r="B44" s="11" t="s">
        <v>97</v>
      </c>
      <c r="C44" s="18">
        <v>282.4</v>
      </c>
    </row>
    <row r="45" spans="1:3" ht="77.25" customHeight="1" hidden="1">
      <c r="A45" s="10" t="s">
        <v>463</v>
      </c>
      <c r="B45" s="11" t="s">
        <v>464</v>
      </c>
      <c r="C45" s="18"/>
    </row>
    <row r="46" spans="1:3" ht="52.5" customHeight="1" hidden="1">
      <c r="A46" s="10" t="s">
        <v>465</v>
      </c>
      <c r="B46" s="11" t="s">
        <v>466</v>
      </c>
      <c r="C46" s="18"/>
    </row>
    <row r="47" spans="1:3" ht="24.75" customHeight="1">
      <c r="A47" s="10" t="s">
        <v>454</v>
      </c>
      <c r="B47" s="11" t="s">
        <v>98</v>
      </c>
      <c r="C47" s="18">
        <v>3258.1</v>
      </c>
    </row>
    <row r="48" spans="1:3" ht="21.75" customHeight="1">
      <c r="A48" s="10" t="s">
        <v>455</v>
      </c>
      <c r="B48" s="11" t="s">
        <v>456</v>
      </c>
      <c r="C48" s="18">
        <v>7967.5</v>
      </c>
    </row>
    <row r="49" spans="1:3" ht="30" customHeight="1">
      <c r="A49" s="10" t="s">
        <v>450</v>
      </c>
      <c r="B49" s="11" t="s">
        <v>101</v>
      </c>
      <c r="C49" s="18">
        <v>3.5</v>
      </c>
    </row>
    <row r="50" spans="1:3" ht="30" customHeight="1">
      <c r="A50" s="10" t="s">
        <v>451</v>
      </c>
      <c r="B50" s="11" t="s">
        <v>100</v>
      </c>
      <c r="C50" s="18">
        <v>143.2</v>
      </c>
    </row>
    <row r="51" spans="1:3" ht="42.75" customHeight="1" hidden="1">
      <c r="A51" s="10" t="s">
        <v>452</v>
      </c>
      <c r="B51" s="11" t="s">
        <v>453</v>
      </c>
      <c r="C51" s="18"/>
    </row>
    <row r="52" spans="1:3" ht="61.5" customHeight="1" hidden="1">
      <c r="A52" s="10" t="s">
        <v>457</v>
      </c>
      <c r="B52" s="11" t="s">
        <v>458</v>
      </c>
      <c r="C52" s="18"/>
    </row>
    <row r="53" spans="1:3" ht="39" customHeight="1" hidden="1">
      <c r="A53" s="10" t="s">
        <v>459</v>
      </c>
      <c r="B53" s="11" t="s">
        <v>460</v>
      </c>
      <c r="C53" s="18"/>
    </row>
    <row r="54" spans="1:3" ht="33" customHeight="1" hidden="1">
      <c r="A54" s="10" t="s">
        <v>461</v>
      </c>
      <c r="B54" s="11" t="s">
        <v>462</v>
      </c>
      <c r="C54" s="18"/>
    </row>
    <row r="55" spans="1:3" ht="16.5" thickBot="1">
      <c r="A55" s="15"/>
      <c r="B55" s="16" t="s">
        <v>62</v>
      </c>
      <c r="C55" s="20">
        <f>C39+C15</f>
        <v>25827.600000000002</v>
      </c>
    </row>
    <row r="58" spans="1:3" ht="18.75">
      <c r="A58" s="68"/>
      <c r="B58" s="68"/>
      <c r="C58" s="97"/>
    </row>
    <row r="59" spans="1:2" ht="18.75">
      <c r="A59" s="69"/>
      <c r="B59" s="70"/>
    </row>
    <row r="60" spans="1:3" ht="18.75">
      <c r="A60" s="69"/>
      <c r="C60" s="30"/>
    </row>
    <row r="61" spans="1:3" ht="18.75">
      <c r="A61" s="68"/>
      <c r="B61" s="68"/>
      <c r="C61" s="80"/>
    </row>
    <row r="62" ht="18.75">
      <c r="A62" s="69"/>
    </row>
    <row r="63" ht="12.75">
      <c r="A63" s="71"/>
    </row>
    <row r="64" ht="12.75">
      <c r="A64" s="71"/>
    </row>
    <row r="65" spans="1:3" ht="12.75">
      <c r="A65" s="71"/>
      <c r="C65" s="96"/>
    </row>
    <row r="66" ht="12.75">
      <c r="A66" s="71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53"/>
  <sheetViews>
    <sheetView zoomScalePageLayoutView="0" workbookViewId="0" topLeftCell="A1">
      <selection activeCell="D7" sqref="D7"/>
    </sheetView>
  </sheetViews>
  <sheetFormatPr defaultColWidth="15.00390625" defaultRowHeight="12.75"/>
  <cols>
    <col min="1" max="1" width="70.375" style="43" customWidth="1"/>
    <col min="2" max="2" width="15.00390625" style="43" customWidth="1"/>
    <col min="3" max="3" width="18.25390625" style="43" customWidth="1"/>
    <col min="4" max="4" width="20.125" style="65" customWidth="1"/>
    <col min="5" max="5" width="13.25390625" style="43" customWidth="1"/>
    <col min="6" max="248" width="10.00390625" style="43" customWidth="1"/>
    <col min="249" max="249" width="70.375" style="43" customWidth="1"/>
    <col min="250" max="16384" width="15.00390625" style="43" customWidth="1"/>
  </cols>
  <sheetData>
    <row r="1" spans="1:4" ht="12.75">
      <c r="A1" s="90"/>
      <c r="B1" s="90"/>
      <c r="C1" s="90"/>
      <c r="D1" s="98" t="s">
        <v>73</v>
      </c>
    </row>
    <row r="2" spans="1:4" ht="12.75">
      <c r="A2" s="90"/>
      <c r="B2" s="90"/>
      <c r="C2" s="90"/>
      <c r="D2" s="90" t="s">
        <v>473</v>
      </c>
    </row>
    <row r="3" spans="1:4" ht="12.75">
      <c r="A3" s="90"/>
      <c r="B3" s="90"/>
      <c r="C3" s="90"/>
      <c r="D3" s="98" t="s">
        <v>69</v>
      </c>
    </row>
    <row r="4" spans="1:4" ht="12.75">
      <c r="A4" s="90"/>
      <c r="B4" s="90"/>
      <c r="C4" s="90"/>
      <c r="D4" s="98" t="s">
        <v>70</v>
      </c>
    </row>
    <row r="5" spans="1:4" ht="12.75">
      <c r="A5" s="90"/>
      <c r="B5" s="90"/>
      <c r="C5" s="90"/>
      <c r="D5" s="98" t="s">
        <v>71</v>
      </c>
    </row>
    <row r="6" spans="1:4" ht="12.75">
      <c r="A6" s="90"/>
      <c r="B6" s="90"/>
      <c r="C6" s="90"/>
      <c r="D6" s="98" t="s">
        <v>72</v>
      </c>
    </row>
    <row r="7" spans="1:4" ht="12.75">
      <c r="A7" s="90"/>
      <c r="B7" s="90"/>
      <c r="C7" s="90"/>
      <c r="D7" s="429" t="s">
        <v>43</v>
      </c>
    </row>
    <row r="8" spans="1:4" ht="12.75">
      <c r="A8" s="81"/>
      <c r="B8" s="81"/>
      <c r="C8" s="81"/>
      <c r="D8" s="99" t="s">
        <v>109</v>
      </c>
    </row>
    <row r="9" spans="1:4" ht="12.75">
      <c r="A9" s="81"/>
      <c r="B9" s="81"/>
      <c r="C9" s="81"/>
      <c r="D9" s="6"/>
    </row>
    <row r="10" spans="1:4" ht="51" customHeight="1">
      <c r="A10" s="400" t="s">
        <v>471</v>
      </c>
      <c r="B10" s="400"/>
      <c r="C10" s="400"/>
      <c r="D10" s="400"/>
    </row>
    <row r="11" spans="1:4" ht="15" customHeight="1" thickBot="1">
      <c r="A11" s="89"/>
      <c r="B11" s="31"/>
      <c r="C11" s="31"/>
      <c r="D11" s="32"/>
    </row>
    <row r="12" spans="1:4" ht="24" customHeight="1" thickBot="1">
      <c r="A12" s="401" t="s">
        <v>110</v>
      </c>
      <c r="B12" s="403" t="s">
        <v>111</v>
      </c>
      <c r="C12" s="404"/>
      <c r="D12" s="405" t="s">
        <v>112</v>
      </c>
    </row>
    <row r="13" spans="1:4" ht="15.75" customHeight="1" thickBot="1">
      <c r="A13" s="402"/>
      <c r="B13" s="33" t="s">
        <v>113</v>
      </c>
      <c r="C13" s="34" t="s">
        <v>114</v>
      </c>
      <c r="D13" s="406"/>
    </row>
    <row r="14" spans="1:4" ht="16.5" thickBot="1">
      <c r="A14" s="35" t="s">
        <v>115</v>
      </c>
      <c r="B14" s="36" t="s">
        <v>116</v>
      </c>
      <c r="C14" s="37"/>
      <c r="D14" s="38">
        <f>D15+D16+D17+D18+D19</f>
        <v>7250.5</v>
      </c>
    </row>
    <row r="15" spans="1:4" ht="45.75" customHeight="1">
      <c r="A15" s="39" t="s">
        <v>117</v>
      </c>
      <c r="B15" s="40"/>
      <c r="C15" s="41" t="s">
        <v>118</v>
      </c>
      <c r="D15" s="42">
        <v>101</v>
      </c>
    </row>
    <row r="16" spans="1:4" ht="44.25" customHeight="1">
      <c r="A16" s="39" t="s">
        <v>119</v>
      </c>
      <c r="B16" s="40"/>
      <c r="C16" s="41" t="s">
        <v>120</v>
      </c>
      <c r="D16" s="42">
        <v>6047.5</v>
      </c>
    </row>
    <row r="17" spans="1:4" ht="30">
      <c r="A17" s="44" t="s">
        <v>121</v>
      </c>
      <c r="B17" s="45"/>
      <c r="C17" s="41" t="s">
        <v>122</v>
      </c>
      <c r="D17" s="42">
        <v>251.3</v>
      </c>
    </row>
    <row r="18" spans="1:5" ht="15">
      <c r="A18" s="46" t="s">
        <v>123</v>
      </c>
      <c r="B18" s="40"/>
      <c r="C18" s="41" t="s">
        <v>124</v>
      </c>
      <c r="D18" s="42">
        <v>150</v>
      </c>
      <c r="E18" s="100"/>
    </row>
    <row r="19" spans="1:4" ht="15.75" thickBot="1">
      <c r="A19" s="25" t="s">
        <v>125</v>
      </c>
      <c r="B19" s="26"/>
      <c r="C19" s="27" t="s">
        <v>126</v>
      </c>
      <c r="D19" s="101">
        <v>700.7</v>
      </c>
    </row>
    <row r="20" spans="1:4" ht="26.25" customHeight="1" thickBot="1">
      <c r="A20" s="47" t="s">
        <v>127</v>
      </c>
      <c r="B20" s="36" t="s">
        <v>128</v>
      </c>
      <c r="C20" s="37"/>
      <c r="D20" s="38">
        <f>D21</f>
        <v>143.2</v>
      </c>
    </row>
    <row r="21" spans="1:4" ht="21.75" customHeight="1" thickBot="1">
      <c r="A21" s="48" t="s">
        <v>129</v>
      </c>
      <c r="B21" s="49"/>
      <c r="C21" s="50" t="s">
        <v>130</v>
      </c>
      <c r="D21" s="42">
        <v>143.2</v>
      </c>
    </row>
    <row r="22" spans="1:4" ht="31.5" customHeight="1" thickBot="1">
      <c r="A22" s="47" t="s">
        <v>131</v>
      </c>
      <c r="B22" s="36" t="s">
        <v>132</v>
      </c>
      <c r="C22" s="37"/>
      <c r="D22" s="38">
        <f>D23+D24</f>
        <v>114</v>
      </c>
    </row>
    <row r="23" spans="1:4" ht="30.75" customHeight="1">
      <c r="A23" s="44" t="s">
        <v>133</v>
      </c>
      <c r="B23" s="51"/>
      <c r="C23" s="41" t="s">
        <v>134</v>
      </c>
      <c r="D23" s="42">
        <v>64</v>
      </c>
    </row>
    <row r="24" spans="1:4" ht="30.75" customHeight="1" thickBot="1">
      <c r="A24" s="44" t="s">
        <v>135</v>
      </c>
      <c r="B24" s="51"/>
      <c r="C24" s="41" t="s">
        <v>136</v>
      </c>
      <c r="D24" s="42">
        <v>50</v>
      </c>
    </row>
    <row r="25" spans="1:4" ht="21.75" customHeight="1" thickBot="1">
      <c r="A25" s="52" t="s">
        <v>137</v>
      </c>
      <c r="B25" s="36" t="s">
        <v>138</v>
      </c>
      <c r="C25" s="37"/>
      <c r="D25" s="38">
        <f>D26+D27</f>
        <v>4540.9</v>
      </c>
    </row>
    <row r="26" spans="1:5" ht="15">
      <c r="A26" s="28" t="s">
        <v>139</v>
      </c>
      <c r="B26" s="53"/>
      <c r="C26" s="41" t="s">
        <v>140</v>
      </c>
      <c r="D26" s="42">
        <v>3640.9</v>
      </c>
      <c r="E26" s="102"/>
    </row>
    <row r="27" spans="1:4" ht="15.75" thickBot="1">
      <c r="A27" s="54" t="s">
        <v>141</v>
      </c>
      <c r="B27" s="55"/>
      <c r="C27" s="56" t="s">
        <v>142</v>
      </c>
      <c r="D27" s="57">
        <v>900</v>
      </c>
    </row>
    <row r="28" spans="1:4" ht="24.75" customHeight="1" thickBot="1">
      <c r="A28" s="52" t="s">
        <v>143</v>
      </c>
      <c r="B28" s="36" t="s">
        <v>144</v>
      </c>
      <c r="C28" s="37"/>
      <c r="D28" s="38">
        <f>D30+D31+D29</f>
        <v>8847.5</v>
      </c>
    </row>
    <row r="29" spans="1:4" ht="15">
      <c r="A29" s="51" t="s">
        <v>145</v>
      </c>
      <c r="B29" s="53"/>
      <c r="C29" s="41" t="s">
        <v>146</v>
      </c>
      <c r="D29" s="42">
        <v>944</v>
      </c>
    </row>
    <row r="30" spans="1:4" ht="15">
      <c r="A30" s="51" t="s">
        <v>147</v>
      </c>
      <c r="B30" s="53"/>
      <c r="C30" s="41" t="s">
        <v>148</v>
      </c>
      <c r="D30" s="42">
        <v>1700</v>
      </c>
    </row>
    <row r="31" spans="1:5" ht="15.75" thickBot="1">
      <c r="A31" s="54" t="s">
        <v>149</v>
      </c>
      <c r="B31" s="55"/>
      <c r="C31" s="56" t="s">
        <v>150</v>
      </c>
      <c r="D31" s="57">
        <v>6203.5</v>
      </c>
      <c r="E31" s="100"/>
    </row>
    <row r="32" spans="1:4" ht="20.25" customHeight="1" thickBot="1">
      <c r="A32" s="35" t="s">
        <v>151</v>
      </c>
      <c r="B32" s="36" t="s">
        <v>152</v>
      </c>
      <c r="C32" s="37"/>
      <c r="D32" s="38">
        <f>D33+D34</f>
        <v>4942.2</v>
      </c>
    </row>
    <row r="33" spans="1:7" ht="15">
      <c r="A33" s="82" t="s">
        <v>467</v>
      </c>
      <c r="B33" s="83"/>
      <c r="C33" s="84" t="s">
        <v>154</v>
      </c>
      <c r="D33" s="103">
        <v>4647.2</v>
      </c>
      <c r="G33" s="58"/>
    </row>
    <row r="34" spans="1:7" ht="15.75" thickBot="1">
      <c r="A34" s="29" t="s">
        <v>155</v>
      </c>
      <c r="B34" s="85"/>
      <c r="C34" s="86" t="s">
        <v>10</v>
      </c>
      <c r="D34" s="87">
        <v>295</v>
      </c>
      <c r="G34" s="58"/>
    </row>
    <row r="35" spans="1:4" ht="20.25" customHeight="1" thickBot="1">
      <c r="A35" s="35" t="s">
        <v>156</v>
      </c>
      <c r="B35" s="36" t="s">
        <v>157</v>
      </c>
      <c r="C35" s="37"/>
      <c r="D35" s="38">
        <f>SUM(D36:D37)</f>
        <v>230</v>
      </c>
    </row>
    <row r="36" spans="1:4" ht="15.75">
      <c r="A36" s="46" t="s">
        <v>158</v>
      </c>
      <c r="B36" s="59"/>
      <c r="C36" s="41" t="s">
        <v>159</v>
      </c>
      <c r="D36" s="42">
        <v>170</v>
      </c>
    </row>
    <row r="37" spans="1:4" ht="15.75" thickBot="1">
      <c r="A37" s="60" t="s">
        <v>160</v>
      </c>
      <c r="B37" s="61"/>
      <c r="C37" s="62" t="s">
        <v>161</v>
      </c>
      <c r="D37" s="63">
        <v>60</v>
      </c>
    </row>
    <row r="38" spans="1:4" ht="20.25" customHeight="1" thickBot="1">
      <c r="A38" s="35" t="s">
        <v>162</v>
      </c>
      <c r="B38" s="36" t="s">
        <v>163</v>
      </c>
      <c r="C38" s="37"/>
      <c r="D38" s="38">
        <f>D39</f>
        <v>54.3</v>
      </c>
    </row>
    <row r="39" spans="1:7" ht="15.75" thickBot="1">
      <c r="A39" s="29" t="s">
        <v>164</v>
      </c>
      <c r="B39" s="55"/>
      <c r="C39" s="56" t="s">
        <v>165</v>
      </c>
      <c r="D39" s="57">
        <v>54.3</v>
      </c>
      <c r="G39" s="58"/>
    </row>
    <row r="40" spans="1:4" ht="26.25" customHeight="1" thickBot="1">
      <c r="A40" s="408" t="s">
        <v>166</v>
      </c>
      <c r="B40" s="409"/>
      <c r="C40" s="409"/>
      <c r="D40" s="64">
        <f>D14+D20+D22+D25+D28+D32+D35+D38</f>
        <v>26122.6</v>
      </c>
    </row>
    <row r="42" ht="12.75" hidden="1"/>
    <row r="43" spans="2:4" ht="15.75" hidden="1">
      <c r="B43" s="407"/>
      <c r="C43" s="407"/>
      <c r="D43" s="66"/>
    </row>
    <row r="44" spans="2:4" ht="15.75" hidden="1">
      <c r="B44" s="407"/>
      <c r="C44" s="407"/>
      <c r="D44" s="67"/>
    </row>
    <row r="45" spans="1:4" s="3" customFormat="1" ht="18.75" hidden="1">
      <c r="A45" s="68"/>
      <c r="B45" s="68"/>
      <c r="D45" s="24"/>
    </row>
    <row r="46" spans="1:4" s="3" customFormat="1" ht="18.75" hidden="1">
      <c r="A46" s="69"/>
      <c r="B46" s="70"/>
      <c r="D46" s="24"/>
    </row>
    <row r="47" spans="1:6" s="3" customFormat="1" ht="18.75" hidden="1">
      <c r="A47" s="69"/>
      <c r="C47" s="30"/>
      <c r="D47" s="24"/>
      <c r="F47" s="104"/>
    </row>
    <row r="48" spans="1:4" s="3" customFormat="1" ht="18.75" hidden="1">
      <c r="A48" s="68"/>
      <c r="B48" s="68"/>
      <c r="C48" s="5"/>
      <c r="D48" s="24"/>
    </row>
    <row r="49" spans="1:4" s="3" customFormat="1" ht="18.75" hidden="1">
      <c r="A49" s="69"/>
      <c r="D49" s="24"/>
    </row>
    <row r="50" spans="1:4" s="3" customFormat="1" ht="12.75" hidden="1">
      <c r="A50" s="71"/>
      <c r="D50" s="24"/>
    </row>
    <row r="51" spans="1:4" s="3" customFormat="1" ht="12.75" hidden="1">
      <c r="A51" s="71"/>
      <c r="D51" s="24"/>
    </row>
    <row r="52" spans="1:4" s="3" customFormat="1" ht="12.75" hidden="1">
      <c r="A52" s="71"/>
      <c r="D52" s="24"/>
    </row>
    <row r="53" spans="1:4" s="3" customFormat="1" ht="12.75" hidden="1">
      <c r="A53" s="71"/>
      <c r="D53" s="24"/>
    </row>
    <row r="54" ht="12.75" hidden="1"/>
  </sheetData>
  <sheetProtection/>
  <mergeCells count="7">
    <mergeCell ref="B44:C44"/>
    <mergeCell ref="A40:C40"/>
    <mergeCell ref="B43:C43"/>
    <mergeCell ref="A10:D10"/>
    <mergeCell ref="A12:A13"/>
    <mergeCell ref="B12:C12"/>
    <mergeCell ref="D12:D13"/>
  </mergeCells>
  <printOptions/>
  <pageMargins left="0.75" right="0.36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291"/>
  <sheetViews>
    <sheetView zoomScale="85" zoomScaleNormal="85" zoomScalePageLayoutView="0" workbookViewId="0" topLeftCell="A1">
      <selection activeCell="O10" sqref="O10"/>
    </sheetView>
  </sheetViews>
  <sheetFormatPr defaultColWidth="9.00390625" defaultRowHeight="12.75"/>
  <cols>
    <col min="1" max="1" width="57.125" style="108" customWidth="1"/>
    <col min="2" max="2" width="7.25390625" style="109" customWidth="1"/>
    <col min="3" max="3" width="6.625" style="109" customWidth="1"/>
    <col min="4" max="4" width="15.375" style="109" customWidth="1"/>
    <col min="5" max="5" width="8.125" style="109" customWidth="1"/>
    <col min="6" max="6" width="15.625" style="222" customWidth="1"/>
    <col min="7" max="7" width="10.375" style="108" hidden="1" customWidth="1"/>
    <col min="8" max="8" width="5.625" style="108" hidden="1" customWidth="1"/>
    <col min="9" max="10" width="8.875" style="108" hidden="1" customWidth="1"/>
    <col min="11" max="11" width="13.00390625" style="109" customWidth="1"/>
    <col min="12" max="13" width="5.875" style="108" customWidth="1"/>
    <col min="14" max="14" width="6.125" style="108" customWidth="1"/>
    <col min="15" max="16384" width="9.125" style="108" customWidth="1"/>
  </cols>
  <sheetData>
    <row r="1" spans="1:8" ht="15">
      <c r="A1" s="105"/>
      <c r="B1" s="105"/>
      <c r="C1" s="105"/>
      <c r="D1" s="105"/>
      <c r="E1" s="105"/>
      <c r="F1" s="106" t="s">
        <v>73</v>
      </c>
      <c r="G1" s="107"/>
      <c r="H1" s="107"/>
    </row>
    <row r="2" spans="1:8" ht="15">
      <c r="A2" s="105"/>
      <c r="B2" s="105"/>
      <c r="C2" s="105"/>
      <c r="D2" s="105"/>
      <c r="E2" s="105"/>
      <c r="F2" s="110" t="s">
        <v>473</v>
      </c>
      <c r="G2" s="107"/>
      <c r="H2" s="107"/>
    </row>
    <row r="3" spans="1:8" ht="15">
      <c r="A3" s="105"/>
      <c r="B3" s="105"/>
      <c r="C3" s="105"/>
      <c r="D3" s="105"/>
      <c r="E3" s="105"/>
      <c r="F3" s="106" t="s">
        <v>69</v>
      </c>
      <c r="G3" s="107"/>
      <c r="H3" s="107"/>
    </row>
    <row r="4" spans="1:8" ht="15">
      <c r="A4" s="105"/>
      <c r="B4" s="105"/>
      <c r="C4" s="105"/>
      <c r="D4" s="105"/>
      <c r="E4" s="105"/>
      <c r="F4" s="106" t="s">
        <v>70</v>
      </c>
      <c r="G4" s="107"/>
      <c r="H4" s="107"/>
    </row>
    <row r="5" spans="1:8" ht="15">
      <c r="A5" s="105"/>
      <c r="B5" s="105"/>
      <c r="C5" s="105"/>
      <c r="D5" s="105"/>
      <c r="E5" s="105"/>
      <c r="F5" s="106" t="s">
        <v>71</v>
      </c>
      <c r="G5" s="107"/>
      <c r="H5" s="107"/>
    </row>
    <row r="6" spans="1:8" ht="15">
      <c r="A6" s="105"/>
      <c r="B6" s="105"/>
      <c r="C6" s="105"/>
      <c r="D6" s="105"/>
      <c r="E6" s="105"/>
      <c r="F6" s="106" t="s">
        <v>72</v>
      </c>
      <c r="G6" s="107"/>
      <c r="H6" s="107"/>
    </row>
    <row r="7" spans="1:8" ht="15">
      <c r="A7" s="106"/>
      <c r="B7" s="106"/>
      <c r="C7" s="106"/>
      <c r="D7" s="106" t="s">
        <v>167</v>
      </c>
      <c r="E7" s="106"/>
      <c r="F7" s="110" t="s">
        <v>43</v>
      </c>
      <c r="G7" s="107"/>
      <c r="H7" s="107"/>
    </row>
    <row r="8" spans="1:8" ht="15">
      <c r="A8" s="106"/>
      <c r="B8" s="106"/>
      <c r="C8" s="106"/>
      <c r="D8" s="106"/>
      <c r="E8" s="106"/>
      <c r="F8" s="111" t="s">
        <v>168</v>
      </c>
      <c r="G8" s="112"/>
      <c r="H8" s="112"/>
    </row>
    <row r="9" spans="1:8" ht="15">
      <c r="A9" s="106"/>
      <c r="B9" s="106"/>
      <c r="C9" s="106"/>
      <c r="D9" s="106"/>
      <c r="E9" s="106"/>
      <c r="F9" s="113"/>
      <c r="G9" s="112"/>
      <c r="H9" s="112"/>
    </row>
    <row r="10" spans="1:8" ht="66.75" customHeight="1" thickBot="1">
      <c r="A10" s="410" t="s">
        <v>469</v>
      </c>
      <c r="B10" s="410"/>
      <c r="C10" s="410"/>
      <c r="D10" s="410"/>
      <c r="E10" s="410"/>
      <c r="F10" s="410"/>
      <c r="G10" s="114"/>
      <c r="H10" s="115"/>
    </row>
    <row r="11" spans="1:11" s="116" customFormat="1" ht="26.25" customHeight="1">
      <c r="A11" s="411" t="s">
        <v>169</v>
      </c>
      <c r="B11" s="413" t="s">
        <v>170</v>
      </c>
      <c r="C11" s="413" t="s">
        <v>171</v>
      </c>
      <c r="D11" s="413" t="s">
        <v>172</v>
      </c>
      <c r="E11" s="413" t="s">
        <v>173</v>
      </c>
      <c r="F11" s="415" t="s">
        <v>174</v>
      </c>
      <c r="K11" s="109"/>
    </row>
    <row r="12" spans="1:6" s="109" customFormat="1" ht="12.75" customHeight="1">
      <c r="A12" s="412"/>
      <c r="B12" s="414"/>
      <c r="C12" s="414"/>
      <c r="D12" s="414"/>
      <c r="E12" s="414"/>
      <c r="F12" s="416"/>
    </row>
    <row r="13" spans="1:6" s="109" customFormat="1" ht="23.25" customHeight="1">
      <c r="A13" s="117" t="s">
        <v>175</v>
      </c>
      <c r="B13" s="118" t="s">
        <v>176</v>
      </c>
      <c r="C13" s="118" t="s">
        <v>177</v>
      </c>
      <c r="D13" s="118" t="s">
        <v>178</v>
      </c>
      <c r="E13" s="118" t="s">
        <v>179</v>
      </c>
      <c r="F13" s="119">
        <v>7</v>
      </c>
    </row>
    <row r="14" spans="1:11" s="124" customFormat="1" ht="19.5" customHeight="1">
      <c r="A14" s="120" t="s">
        <v>115</v>
      </c>
      <c r="B14" s="121" t="s">
        <v>180</v>
      </c>
      <c r="C14" s="121" t="s">
        <v>181</v>
      </c>
      <c r="D14" s="122"/>
      <c r="E14" s="122"/>
      <c r="F14" s="123">
        <f>F15+F21+F40+F48+F55</f>
        <v>7250.500000000001</v>
      </c>
      <c r="K14" s="125"/>
    </row>
    <row r="15" spans="1:11" s="124" customFormat="1" ht="45.75" customHeight="1">
      <c r="A15" s="126" t="s">
        <v>117</v>
      </c>
      <c r="B15" s="121" t="s">
        <v>180</v>
      </c>
      <c r="C15" s="121" t="s">
        <v>182</v>
      </c>
      <c r="D15" s="127"/>
      <c r="E15" s="127"/>
      <c r="F15" s="128">
        <f>F16</f>
        <v>101</v>
      </c>
      <c r="K15" s="125"/>
    </row>
    <row r="16" spans="1:11" s="133" customFormat="1" ht="42.75" customHeight="1">
      <c r="A16" s="129" t="s">
        <v>183</v>
      </c>
      <c r="B16" s="130" t="s">
        <v>180</v>
      </c>
      <c r="C16" s="130" t="s">
        <v>182</v>
      </c>
      <c r="D16" s="131" t="s">
        <v>184</v>
      </c>
      <c r="E16" s="131"/>
      <c r="F16" s="132">
        <f>F17</f>
        <v>101</v>
      </c>
      <c r="K16" s="109"/>
    </row>
    <row r="17" spans="1:11" s="133" customFormat="1" ht="27" customHeight="1">
      <c r="A17" s="137" t="s">
        <v>185</v>
      </c>
      <c r="B17" s="138" t="s">
        <v>180</v>
      </c>
      <c r="C17" s="138" t="s">
        <v>182</v>
      </c>
      <c r="D17" s="139" t="s">
        <v>186</v>
      </c>
      <c r="E17" s="139"/>
      <c r="F17" s="140">
        <f>F18</f>
        <v>101</v>
      </c>
      <c r="K17" s="109"/>
    </row>
    <row r="18" spans="1:6" ht="14.25" customHeight="1">
      <c r="A18" s="141" t="s">
        <v>187</v>
      </c>
      <c r="B18" s="138" t="s">
        <v>180</v>
      </c>
      <c r="C18" s="138" t="s">
        <v>182</v>
      </c>
      <c r="D18" s="139" t="s">
        <v>188</v>
      </c>
      <c r="E18" s="139"/>
      <c r="F18" s="140">
        <f>F19</f>
        <v>101</v>
      </c>
    </row>
    <row r="19" spans="1:9" ht="13.5" customHeight="1">
      <c r="A19" s="142" t="s">
        <v>189</v>
      </c>
      <c r="B19" s="138" t="s">
        <v>180</v>
      </c>
      <c r="C19" s="138" t="s">
        <v>182</v>
      </c>
      <c r="D19" s="143" t="s">
        <v>190</v>
      </c>
      <c r="E19" s="143"/>
      <c r="F19" s="140">
        <f>F20</f>
        <v>101</v>
      </c>
      <c r="I19" s="108">
        <v>27</v>
      </c>
    </row>
    <row r="20" spans="1:6" s="125" customFormat="1" ht="26.25" customHeight="1">
      <c r="A20" s="144" t="s">
        <v>191</v>
      </c>
      <c r="B20" s="138" t="s">
        <v>180</v>
      </c>
      <c r="C20" s="138" t="s">
        <v>182</v>
      </c>
      <c r="D20" s="143" t="s">
        <v>190</v>
      </c>
      <c r="E20" s="143">
        <v>200</v>
      </c>
      <c r="F20" s="140">
        <v>101</v>
      </c>
    </row>
    <row r="21" spans="1:6" ht="48.75" customHeight="1">
      <c r="A21" s="120" t="s">
        <v>192</v>
      </c>
      <c r="B21" s="121" t="s">
        <v>180</v>
      </c>
      <c r="C21" s="121" t="s">
        <v>193</v>
      </c>
      <c r="D21" s="122"/>
      <c r="E21" s="122"/>
      <c r="F21" s="128">
        <f>F22</f>
        <v>6047.500000000001</v>
      </c>
    </row>
    <row r="22" spans="1:6" ht="38.25">
      <c r="A22" s="129" t="s">
        <v>183</v>
      </c>
      <c r="B22" s="130" t="s">
        <v>180</v>
      </c>
      <c r="C22" s="130" t="s">
        <v>193</v>
      </c>
      <c r="D22" s="131" t="s">
        <v>184</v>
      </c>
      <c r="E22" s="131"/>
      <c r="F22" s="132">
        <f>F23+F29</f>
        <v>6047.500000000001</v>
      </c>
    </row>
    <row r="23" spans="1:6" ht="38.25">
      <c r="A23" s="137" t="s">
        <v>194</v>
      </c>
      <c r="B23" s="138" t="s">
        <v>180</v>
      </c>
      <c r="C23" s="138" t="s">
        <v>193</v>
      </c>
      <c r="D23" s="139" t="s">
        <v>195</v>
      </c>
      <c r="E23" s="139"/>
      <c r="F23" s="140">
        <f>F24</f>
        <v>1124.8000000000002</v>
      </c>
    </row>
    <row r="24" spans="1:6" ht="12.75">
      <c r="A24" s="141" t="s">
        <v>187</v>
      </c>
      <c r="B24" s="138" t="s">
        <v>180</v>
      </c>
      <c r="C24" s="138" t="s">
        <v>193</v>
      </c>
      <c r="D24" s="139" t="s">
        <v>196</v>
      </c>
      <c r="E24" s="139"/>
      <c r="F24" s="140">
        <f>F25+F27</f>
        <v>1124.8000000000002</v>
      </c>
    </row>
    <row r="25" spans="1:6" ht="17.25" customHeight="1">
      <c r="A25" s="142" t="s">
        <v>189</v>
      </c>
      <c r="B25" s="138" t="s">
        <v>180</v>
      </c>
      <c r="C25" s="138" t="s">
        <v>193</v>
      </c>
      <c r="D25" s="139" t="s">
        <v>197</v>
      </c>
      <c r="E25" s="139"/>
      <c r="F25" s="140">
        <f>F26</f>
        <v>729.2</v>
      </c>
    </row>
    <row r="26" spans="1:6" ht="53.25" customHeight="1">
      <c r="A26" s="144" t="s">
        <v>198</v>
      </c>
      <c r="B26" s="138" t="s">
        <v>180</v>
      </c>
      <c r="C26" s="138" t="s">
        <v>193</v>
      </c>
      <c r="D26" s="143" t="s">
        <v>197</v>
      </c>
      <c r="E26" s="143">
        <v>100</v>
      </c>
      <c r="F26" s="140">
        <v>729.2</v>
      </c>
    </row>
    <row r="27" spans="1:6" ht="19.5" customHeight="1">
      <c r="A27" s="144" t="s">
        <v>199</v>
      </c>
      <c r="B27" s="138" t="s">
        <v>180</v>
      </c>
      <c r="C27" s="138" t="s">
        <v>193</v>
      </c>
      <c r="D27" s="145" t="s">
        <v>200</v>
      </c>
      <c r="E27" s="145"/>
      <c r="F27" s="140">
        <f>F28</f>
        <v>395.6</v>
      </c>
    </row>
    <row r="28" spans="1:6" ht="53.25" customHeight="1">
      <c r="A28" s="144" t="s">
        <v>198</v>
      </c>
      <c r="B28" s="138" t="s">
        <v>180</v>
      </c>
      <c r="C28" s="138" t="s">
        <v>193</v>
      </c>
      <c r="D28" s="145" t="s">
        <v>200</v>
      </c>
      <c r="E28" s="145">
        <v>100</v>
      </c>
      <c r="F28" s="140">
        <v>395.6</v>
      </c>
    </row>
    <row r="29" spans="1:6" ht="24.75" customHeight="1">
      <c r="A29" s="137" t="s">
        <v>185</v>
      </c>
      <c r="B29" s="130" t="s">
        <v>180</v>
      </c>
      <c r="C29" s="130" t="s">
        <v>193</v>
      </c>
      <c r="D29" s="146" t="s">
        <v>186</v>
      </c>
      <c r="E29" s="146"/>
      <c r="F29" s="132">
        <f>F30</f>
        <v>4922.700000000001</v>
      </c>
    </row>
    <row r="30" spans="1:9" ht="12.75">
      <c r="A30" s="141" t="s">
        <v>187</v>
      </c>
      <c r="B30" s="138" t="s">
        <v>180</v>
      </c>
      <c r="C30" s="138" t="s">
        <v>193</v>
      </c>
      <c r="D30" s="139" t="s">
        <v>188</v>
      </c>
      <c r="E30" s="139"/>
      <c r="F30" s="140">
        <f>F31+F35+F33+F38</f>
        <v>4922.700000000001</v>
      </c>
      <c r="G30" s="108">
        <v>62</v>
      </c>
      <c r="I30" s="108">
        <v>59</v>
      </c>
    </row>
    <row r="31" spans="1:6" ht="12.75">
      <c r="A31" s="142" t="s">
        <v>189</v>
      </c>
      <c r="B31" s="138" t="s">
        <v>180</v>
      </c>
      <c r="C31" s="138" t="s">
        <v>193</v>
      </c>
      <c r="D31" s="143" t="s">
        <v>190</v>
      </c>
      <c r="E31" s="143"/>
      <c r="F31" s="140">
        <f>F32</f>
        <v>2359.4</v>
      </c>
    </row>
    <row r="32" spans="1:6" ht="51">
      <c r="A32" s="144" t="s">
        <v>198</v>
      </c>
      <c r="B32" s="138" t="s">
        <v>180</v>
      </c>
      <c r="C32" s="138" t="s">
        <v>193</v>
      </c>
      <c r="D32" s="143" t="s">
        <v>190</v>
      </c>
      <c r="E32" s="143">
        <v>100</v>
      </c>
      <c r="F32" s="140">
        <v>2359.4</v>
      </c>
    </row>
    <row r="33" spans="1:6" ht="19.5" customHeight="1">
      <c r="A33" s="144" t="s">
        <v>199</v>
      </c>
      <c r="B33" s="138" t="s">
        <v>180</v>
      </c>
      <c r="C33" s="138" t="s">
        <v>193</v>
      </c>
      <c r="D33" s="145" t="s">
        <v>201</v>
      </c>
      <c r="E33" s="145"/>
      <c r="F33" s="140">
        <f>F34</f>
        <v>1604.4</v>
      </c>
    </row>
    <row r="34" spans="1:6" ht="53.25" customHeight="1">
      <c r="A34" s="144" t="s">
        <v>198</v>
      </c>
      <c r="B34" s="138" t="s">
        <v>180</v>
      </c>
      <c r="C34" s="138" t="s">
        <v>193</v>
      </c>
      <c r="D34" s="145" t="s">
        <v>201</v>
      </c>
      <c r="E34" s="145">
        <v>100</v>
      </c>
      <c r="F34" s="140">
        <v>1604.4</v>
      </c>
    </row>
    <row r="35" spans="1:6" ht="12.75">
      <c r="A35" s="142" t="s">
        <v>189</v>
      </c>
      <c r="B35" s="138" t="s">
        <v>180</v>
      </c>
      <c r="C35" s="138" t="s">
        <v>193</v>
      </c>
      <c r="D35" s="143" t="s">
        <v>190</v>
      </c>
      <c r="E35" s="143"/>
      <c r="F35" s="140">
        <f>F36+F37</f>
        <v>838.9</v>
      </c>
    </row>
    <row r="36" spans="1:6" ht="25.5">
      <c r="A36" s="144" t="s">
        <v>191</v>
      </c>
      <c r="B36" s="138" t="s">
        <v>180</v>
      </c>
      <c r="C36" s="138" t="s">
        <v>193</v>
      </c>
      <c r="D36" s="143" t="s">
        <v>190</v>
      </c>
      <c r="E36" s="143">
        <v>200</v>
      </c>
      <c r="F36" s="140">
        <v>838.9</v>
      </c>
    </row>
    <row r="37" spans="1:11" s="133" customFormat="1" ht="12.75">
      <c r="A37" s="144" t="s">
        <v>224</v>
      </c>
      <c r="B37" s="138" t="s">
        <v>180</v>
      </c>
      <c r="C37" s="138" t="s">
        <v>193</v>
      </c>
      <c r="D37" s="143" t="s">
        <v>190</v>
      </c>
      <c r="E37" s="143">
        <v>800</v>
      </c>
      <c r="F37" s="140">
        <v>0</v>
      </c>
      <c r="K37" s="109"/>
    </row>
    <row r="38" spans="1:11" s="133" customFormat="1" ht="38.25">
      <c r="A38" s="144" t="s">
        <v>33</v>
      </c>
      <c r="B38" s="138" t="s">
        <v>180</v>
      </c>
      <c r="C38" s="138" t="s">
        <v>193</v>
      </c>
      <c r="D38" s="143" t="s">
        <v>34</v>
      </c>
      <c r="E38" s="143"/>
      <c r="F38" s="140">
        <f>F39</f>
        <v>120</v>
      </c>
      <c r="K38" s="109"/>
    </row>
    <row r="39" spans="1:11" s="133" customFormat="1" ht="25.5">
      <c r="A39" s="144" t="s">
        <v>191</v>
      </c>
      <c r="B39" s="138" t="s">
        <v>180</v>
      </c>
      <c r="C39" s="138" t="s">
        <v>193</v>
      </c>
      <c r="D39" s="143" t="s">
        <v>34</v>
      </c>
      <c r="E39" s="143">
        <v>200</v>
      </c>
      <c r="F39" s="140">
        <v>120</v>
      </c>
      <c r="K39" s="109"/>
    </row>
    <row r="40" spans="1:11" s="133" customFormat="1" ht="45.75" customHeight="1">
      <c r="A40" s="126" t="s">
        <v>121</v>
      </c>
      <c r="B40" s="130" t="s">
        <v>180</v>
      </c>
      <c r="C40" s="130" t="s">
        <v>202</v>
      </c>
      <c r="D40" s="147"/>
      <c r="E40" s="147"/>
      <c r="F40" s="128">
        <f>F41</f>
        <v>251.3</v>
      </c>
      <c r="K40" s="109"/>
    </row>
    <row r="41" spans="1:11" s="133" customFormat="1" ht="39" customHeight="1">
      <c r="A41" s="148" t="s">
        <v>183</v>
      </c>
      <c r="B41" s="130" t="s">
        <v>180</v>
      </c>
      <c r="C41" s="130" t="s">
        <v>202</v>
      </c>
      <c r="D41" s="131" t="s">
        <v>184</v>
      </c>
      <c r="E41" s="131"/>
      <c r="F41" s="132">
        <f>F42</f>
        <v>251.3</v>
      </c>
      <c r="K41" s="109"/>
    </row>
    <row r="42" spans="1:6" ht="15.75" customHeight="1">
      <c r="A42" s="149" t="s">
        <v>203</v>
      </c>
      <c r="B42" s="138" t="s">
        <v>180</v>
      </c>
      <c r="C42" s="138" t="s">
        <v>202</v>
      </c>
      <c r="D42" s="139" t="s">
        <v>186</v>
      </c>
      <c r="E42" s="139"/>
      <c r="F42" s="140">
        <f>F43</f>
        <v>251.3</v>
      </c>
    </row>
    <row r="43" spans="1:6" ht="18" customHeight="1">
      <c r="A43" s="148" t="s">
        <v>187</v>
      </c>
      <c r="B43" s="138" t="s">
        <v>180</v>
      </c>
      <c r="C43" s="138" t="s">
        <v>202</v>
      </c>
      <c r="D43" s="139" t="s">
        <v>188</v>
      </c>
      <c r="E43" s="139"/>
      <c r="F43" s="140">
        <f>F44+F46</f>
        <v>251.3</v>
      </c>
    </row>
    <row r="44" spans="1:6" ht="37.5" customHeight="1">
      <c r="A44" s="142" t="s">
        <v>204</v>
      </c>
      <c r="B44" s="138" t="s">
        <v>180</v>
      </c>
      <c r="C44" s="138" t="s">
        <v>202</v>
      </c>
      <c r="D44" s="143" t="s">
        <v>205</v>
      </c>
      <c r="E44" s="143"/>
      <c r="F44" s="140">
        <f>F45</f>
        <v>218.3</v>
      </c>
    </row>
    <row r="45" spans="1:6" ht="17.25" customHeight="1">
      <c r="A45" s="142" t="s">
        <v>206</v>
      </c>
      <c r="B45" s="138" t="s">
        <v>180</v>
      </c>
      <c r="C45" s="138" t="s">
        <v>202</v>
      </c>
      <c r="D45" s="143" t="s">
        <v>205</v>
      </c>
      <c r="E45" s="143">
        <v>500</v>
      </c>
      <c r="F45" s="140">
        <v>218.3</v>
      </c>
    </row>
    <row r="46" spans="1:6" ht="40.5" customHeight="1">
      <c r="A46" s="144" t="s">
        <v>207</v>
      </c>
      <c r="B46" s="150" t="s">
        <v>180</v>
      </c>
      <c r="C46" s="150" t="s">
        <v>202</v>
      </c>
      <c r="D46" s="145" t="s">
        <v>208</v>
      </c>
      <c r="E46" s="151"/>
      <c r="F46" s="140">
        <f>F47</f>
        <v>33</v>
      </c>
    </row>
    <row r="47" spans="1:6" ht="18" customHeight="1">
      <c r="A47" s="144" t="s">
        <v>206</v>
      </c>
      <c r="B47" s="150" t="s">
        <v>180</v>
      </c>
      <c r="C47" s="150" t="s">
        <v>202</v>
      </c>
      <c r="D47" s="145" t="s">
        <v>208</v>
      </c>
      <c r="E47" s="152" t="s">
        <v>209</v>
      </c>
      <c r="F47" s="140">
        <v>33</v>
      </c>
    </row>
    <row r="48" spans="1:6" ht="17.25" customHeight="1">
      <c r="A48" s="153" t="s">
        <v>210</v>
      </c>
      <c r="B48" s="130" t="s">
        <v>180</v>
      </c>
      <c r="C48" s="130" t="s">
        <v>211</v>
      </c>
      <c r="D48" s="146"/>
      <c r="E48" s="146"/>
      <c r="F48" s="132">
        <f>F49</f>
        <v>150</v>
      </c>
    </row>
    <row r="49" spans="1:6" ht="15.75" customHeight="1">
      <c r="A49" s="129" t="s">
        <v>212</v>
      </c>
      <c r="B49" s="130" t="s">
        <v>180</v>
      </c>
      <c r="C49" s="130" t="s">
        <v>211</v>
      </c>
      <c r="D49" s="146" t="s">
        <v>213</v>
      </c>
      <c r="E49" s="146"/>
      <c r="F49" s="132">
        <f>F50</f>
        <v>150</v>
      </c>
    </row>
    <row r="50" spans="1:11" s="154" customFormat="1" ht="12" customHeight="1">
      <c r="A50" s="137" t="s">
        <v>187</v>
      </c>
      <c r="B50" s="138" t="s">
        <v>180</v>
      </c>
      <c r="C50" s="138" t="s">
        <v>211</v>
      </c>
      <c r="D50" s="146" t="s">
        <v>214</v>
      </c>
      <c r="E50" s="143"/>
      <c r="F50" s="132">
        <f>F51</f>
        <v>150</v>
      </c>
      <c r="K50" s="155"/>
    </row>
    <row r="51" spans="1:6" ht="11.25" customHeight="1">
      <c r="A51" s="137" t="s">
        <v>187</v>
      </c>
      <c r="B51" s="138" t="s">
        <v>180</v>
      </c>
      <c r="C51" s="138" t="s">
        <v>211</v>
      </c>
      <c r="D51" s="146" t="s">
        <v>214</v>
      </c>
      <c r="E51" s="143"/>
      <c r="F51" s="132">
        <f>F52</f>
        <v>150</v>
      </c>
    </row>
    <row r="52" spans="1:6" ht="53.25" customHeight="1">
      <c r="A52" s="156" t="s">
        <v>215</v>
      </c>
      <c r="B52" s="138" t="s">
        <v>180</v>
      </c>
      <c r="C52" s="138" t="s">
        <v>211</v>
      </c>
      <c r="D52" s="143" t="s">
        <v>468</v>
      </c>
      <c r="E52" s="143"/>
      <c r="F52" s="140">
        <f>F53+F54</f>
        <v>150</v>
      </c>
    </row>
    <row r="53" spans="1:6" ht="25.5" customHeight="1">
      <c r="A53" s="144" t="s">
        <v>191</v>
      </c>
      <c r="B53" s="138" t="s">
        <v>180</v>
      </c>
      <c r="C53" s="138" t="s">
        <v>211</v>
      </c>
      <c r="D53" s="143" t="s">
        <v>468</v>
      </c>
      <c r="E53" s="143">
        <v>200</v>
      </c>
      <c r="F53" s="140">
        <v>150</v>
      </c>
    </row>
    <row r="54" spans="1:6" ht="15" customHeight="1">
      <c r="A54" s="144" t="s">
        <v>224</v>
      </c>
      <c r="B54" s="138" t="s">
        <v>180</v>
      </c>
      <c r="C54" s="138" t="s">
        <v>211</v>
      </c>
      <c r="D54" s="143" t="s">
        <v>468</v>
      </c>
      <c r="E54" s="143">
        <v>800</v>
      </c>
      <c r="F54" s="140">
        <v>0</v>
      </c>
    </row>
    <row r="55" spans="1:11" s="124" customFormat="1" ht="18.75" customHeight="1">
      <c r="A55" s="157" t="s">
        <v>125</v>
      </c>
      <c r="B55" s="130" t="s">
        <v>180</v>
      </c>
      <c r="C55" s="130" t="s">
        <v>217</v>
      </c>
      <c r="D55" s="143"/>
      <c r="E55" s="143"/>
      <c r="F55" s="132">
        <f>F56+F62</f>
        <v>700.7</v>
      </c>
      <c r="K55" s="125"/>
    </row>
    <row r="56" spans="1:11" s="124" customFormat="1" ht="43.5" customHeight="1" hidden="1">
      <c r="A56" s="148" t="s">
        <v>183</v>
      </c>
      <c r="B56" s="130" t="s">
        <v>180</v>
      </c>
      <c r="C56" s="130" t="s">
        <v>217</v>
      </c>
      <c r="D56" s="131" t="s">
        <v>184</v>
      </c>
      <c r="E56" s="143"/>
      <c r="F56" s="140">
        <f>F57</f>
        <v>0</v>
      </c>
      <c r="K56" s="125"/>
    </row>
    <row r="57" spans="1:11" s="124" customFormat="1" ht="18.75" customHeight="1" hidden="1">
      <c r="A57" s="149" t="s">
        <v>203</v>
      </c>
      <c r="B57" s="138" t="s">
        <v>180</v>
      </c>
      <c r="C57" s="138" t="s">
        <v>217</v>
      </c>
      <c r="D57" s="139" t="s">
        <v>186</v>
      </c>
      <c r="E57" s="143"/>
      <c r="F57" s="140">
        <f>F58</f>
        <v>0</v>
      </c>
      <c r="K57" s="125"/>
    </row>
    <row r="58" spans="1:11" s="124" customFormat="1" ht="18.75" customHeight="1" hidden="1">
      <c r="A58" s="148" t="s">
        <v>187</v>
      </c>
      <c r="B58" s="138" t="s">
        <v>180</v>
      </c>
      <c r="C58" s="138" t="s">
        <v>217</v>
      </c>
      <c r="D58" s="139" t="s">
        <v>188</v>
      </c>
      <c r="E58" s="143"/>
      <c r="F58" s="140">
        <f>F59</f>
        <v>0</v>
      </c>
      <c r="K58" s="125"/>
    </row>
    <row r="59" spans="1:18" s="124" customFormat="1" ht="63" customHeight="1" hidden="1">
      <c r="A59" s="158" t="s">
        <v>218</v>
      </c>
      <c r="B59" s="138" t="s">
        <v>180</v>
      </c>
      <c r="C59" s="138" t="s">
        <v>217</v>
      </c>
      <c r="D59" s="139" t="s">
        <v>219</v>
      </c>
      <c r="E59" s="143"/>
      <c r="F59" s="140">
        <f>F60+F61</f>
        <v>0</v>
      </c>
      <c r="K59" s="159"/>
      <c r="L59" s="159"/>
      <c r="M59" s="159"/>
      <c r="N59" s="159"/>
      <c r="O59" s="159"/>
      <c r="P59" s="159"/>
      <c r="Q59" s="160"/>
      <c r="R59" s="160"/>
    </row>
    <row r="60" spans="1:11" s="124" customFormat="1" ht="29.25" customHeight="1" hidden="1">
      <c r="A60" s="144" t="s">
        <v>198</v>
      </c>
      <c r="B60" s="138" t="s">
        <v>180</v>
      </c>
      <c r="C60" s="138" t="s">
        <v>217</v>
      </c>
      <c r="D60" s="139" t="s">
        <v>219</v>
      </c>
      <c r="E60" s="143">
        <v>100</v>
      </c>
      <c r="F60" s="140">
        <v>0</v>
      </c>
      <c r="K60" s="125"/>
    </row>
    <row r="61" spans="1:11" s="124" customFormat="1" ht="30" customHeight="1" hidden="1">
      <c r="A61" s="144" t="s">
        <v>191</v>
      </c>
      <c r="B61" s="138" t="s">
        <v>180</v>
      </c>
      <c r="C61" s="138" t="s">
        <v>217</v>
      </c>
      <c r="D61" s="139" t="s">
        <v>219</v>
      </c>
      <c r="E61" s="143">
        <v>200</v>
      </c>
      <c r="F61" s="140">
        <v>0</v>
      </c>
      <c r="K61" s="125"/>
    </row>
    <row r="62" spans="1:11" s="133" customFormat="1" ht="30" customHeight="1">
      <c r="A62" s="161" t="s">
        <v>220</v>
      </c>
      <c r="B62" s="130" t="s">
        <v>180</v>
      </c>
      <c r="C62" s="130" t="s">
        <v>217</v>
      </c>
      <c r="D62" s="131" t="s">
        <v>213</v>
      </c>
      <c r="E62" s="131"/>
      <c r="F62" s="132">
        <f>F63</f>
        <v>700.7</v>
      </c>
      <c r="K62" s="109"/>
    </row>
    <row r="63" spans="1:11" s="133" customFormat="1" ht="16.5" customHeight="1">
      <c r="A63" s="162" t="s">
        <v>187</v>
      </c>
      <c r="B63" s="138" t="s">
        <v>180</v>
      </c>
      <c r="C63" s="138" t="s">
        <v>217</v>
      </c>
      <c r="D63" s="143" t="s">
        <v>214</v>
      </c>
      <c r="E63" s="143"/>
      <c r="F63" s="140">
        <f>F64</f>
        <v>700.7</v>
      </c>
      <c r="K63" s="109"/>
    </row>
    <row r="64" spans="1:11" s="133" customFormat="1" ht="12.75">
      <c r="A64" s="162" t="s">
        <v>187</v>
      </c>
      <c r="B64" s="138" t="s">
        <v>180</v>
      </c>
      <c r="C64" s="138" t="s">
        <v>217</v>
      </c>
      <c r="D64" s="143" t="s">
        <v>221</v>
      </c>
      <c r="E64" s="143"/>
      <c r="F64" s="140">
        <f>F65+F68+F70</f>
        <v>700.7</v>
      </c>
      <c r="G64" s="133">
        <v>22</v>
      </c>
      <c r="K64" s="109"/>
    </row>
    <row r="65" spans="1:11" s="133" customFormat="1" ht="51.75" customHeight="1">
      <c r="A65" s="142" t="s">
        <v>222</v>
      </c>
      <c r="B65" s="138" t="s">
        <v>180</v>
      </c>
      <c r="C65" s="138" t="s">
        <v>217</v>
      </c>
      <c r="D65" s="143" t="s">
        <v>223</v>
      </c>
      <c r="E65" s="143"/>
      <c r="F65" s="140">
        <f>F66+F67</f>
        <v>697.2</v>
      </c>
      <c r="K65" s="109"/>
    </row>
    <row r="66" spans="1:11" s="133" customFormat="1" ht="25.5">
      <c r="A66" s="144" t="s">
        <v>191</v>
      </c>
      <c r="B66" s="138" t="s">
        <v>180</v>
      </c>
      <c r="C66" s="138" t="s">
        <v>217</v>
      </c>
      <c r="D66" s="143" t="s">
        <v>223</v>
      </c>
      <c r="E66" s="143">
        <v>200</v>
      </c>
      <c r="F66" s="140">
        <v>573.1</v>
      </c>
      <c r="K66" s="109"/>
    </row>
    <row r="67" spans="1:11" s="133" customFormat="1" ht="12.75">
      <c r="A67" s="144" t="s">
        <v>224</v>
      </c>
      <c r="B67" s="138" t="s">
        <v>180</v>
      </c>
      <c r="C67" s="138" t="s">
        <v>217</v>
      </c>
      <c r="D67" s="143" t="s">
        <v>223</v>
      </c>
      <c r="E67" s="143">
        <v>800</v>
      </c>
      <c r="F67" s="140">
        <v>124.1</v>
      </c>
      <c r="K67" s="109"/>
    </row>
    <row r="68" spans="1:11" s="133" customFormat="1" ht="24.75" customHeight="1">
      <c r="A68" s="142" t="s">
        <v>225</v>
      </c>
      <c r="B68" s="138" t="s">
        <v>180</v>
      </c>
      <c r="C68" s="138" t="s">
        <v>217</v>
      </c>
      <c r="D68" s="143" t="s">
        <v>226</v>
      </c>
      <c r="E68" s="143"/>
      <c r="F68" s="140">
        <f>F69</f>
        <v>0</v>
      </c>
      <c r="K68" s="109"/>
    </row>
    <row r="69" spans="1:11" s="133" customFormat="1" ht="25.5" customHeight="1">
      <c r="A69" s="144" t="s">
        <v>216</v>
      </c>
      <c r="B69" s="138" t="s">
        <v>180</v>
      </c>
      <c r="C69" s="138" t="s">
        <v>217</v>
      </c>
      <c r="D69" s="143" t="s">
        <v>226</v>
      </c>
      <c r="E69" s="143">
        <v>240</v>
      </c>
      <c r="F69" s="140">
        <v>0</v>
      </c>
      <c r="K69" s="109"/>
    </row>
    <row r="70" spans="1:11" s="133" customFormat="1" ht="63" customHeight="1">
      <c r="A70" s="158" t="s">
        <v>218</v>
      </c>
      <c r="B70" s="138" t="s">
        <v>180</v>
      </c>
      <c r="C70" s="138" t="s">
        <v>217</v>
      </c>
      <c r="D70" s="139" t="s">
        <v>219</v>
      </c>
      <c r="E70" s="143"/>
      <c r="F70" s="140">
        <f>F71</f>
        <v>3.5</v>
      </c>
      <c r="K70" s="109"/>
    </row>
    <row r="71" spans="1:11" s="133" customFormat="1" ht="25.5" customHeight="1">
      <c r="A71" s="144" t="s">
        <v>191</v>
      </c>
      <c r="B71" s="138" t="s">
        <v>180</v>
      </c>
      <c r="C71" s="138" t="s">
        <v>217</v>
      </c>
      <c r="D71" s="139" t="s">
        <v>219</v>
      </c>
      <c r="E71" s="143">
        <v>200</v>
      </c>
      <c r="F71" s="140">
        <v>3.5</v>
      </c>
      <c r="K71" s="109"/>
    </row>
    <row r="72" spans="1:16" ht="21.75" customHeight="1">
      <c r="A72" s="157" t="s">
        <v>127</v>
      </c>
      <c r="B72" s="130" t="s">
        <v>227</v>
      </c>
      <c r="C72" s="130" t="s">
        <v>181</v>
      </c>
      <c r="D72" s="131"/>
      <c r="E72" s="131"/>
      <c r="F72" s="132">
        <f aca="true" t="shared" si="0" ref="F72:F77">F73</f>
        <v>143.2</v>
      </c>
      <c r="K72" s="159"/>
      <c r="L72" s="159"/>
      <c r="M72" s="159"/>
      <c r="N72" s="159"/>
      <c r="O72" s="159"/>
      <c r="P72" s="159"/>
    </row>
    <row r="73" spans="1:11" s="164" customFormat="1" ht="24" customHeight="1">
      <c r="A73" s="163" t="s">
        <v>129</v>
      </c>
      <c r="B73" s="130" t="s">
        <v>227</v>
      </c>
      <c r="C73" s="130" t="s">
        <v>182</v>
      </c>
      <c r="D73" s="131"/>
      <c r="E73" s="131"/>
      <c r="F73" s="132">
        <f t="shared" si="0"/>
        <v>143.2</v>
      </c>
      <c r="K73" s="155"/>
    </row>
    <row r="74" spans="1:6" ht="25.5">
      <c r="A74" s="161" t="s">
        <v>220</v>
      </c>
      <c r="B74" s="130" t="s">
        <v>227</v>
      </c>
      <c r="C74" s="130" t="s">
        <v>182</v>
      </c>
      <c r="D74" s="131" t="s">
        <v>213</v>
      </c>
      <c r="E74" s="131"/>
      <c r="F74" s="132">
        <f t="shared" si="0"/>
        <v>143.2</v>
      </c>
    </row>
    <row r="75" spans="1:6" ht="18" customHeight="1">
      <c r="A75" s="162" t="s">
        <v>187</v>
      </c>
      <c r="B75" s="138" t="s">
        <v>227</v>
      </c>
      <c r="C75" s="138" t="s">
        <v>182</v>
      </c>
      <c r="D75" s="143" t="s">
        <v>214</v>
      </c>
      <c r="E75" s="143"/>
      <c r="F75" s="140">
        <f t="shared" si="0"/>
        <v>143.2</v>
      </c>
    </row>
    <row r="76" spans="1:6" ht="12.75">
      <c r="A76" s="162" t="s">
        <v>187</v>
      </c>
      <c r="B76" s="138" t="s">
        <v>227</v>
      </c>
      <c r="C76" s="138" t="s">
        <v>182</v>
      </c>
      <c r="D76" s="143" t="s">
        <v>221</v>
      </c>
      <c r="E76" s="143"/>
      <c r="F76" s="140">
        <f t="shared" si="0"/>
        <v>143.2</v>
      </c>
    </row>
    <row r="77" spans="1:6" ht="25.5">
      <c r="A77" s="142" t="s">
        <v>228</v>
      </c>
      <c r="B77" s="138" t="s">
        <v>227</v>
      </c>
      <c r="C77" s="138" t="s">
        <v>182</v>
      </c>
      <c r="D77" s="143" t="s">
        <v>229</v>
      </c>
      <c r="E77" s="143"/>
      <c r="F77" s="140">
        <f t="shared" si="0"/>
        <v>143.2</v>
      </c>
    </row>
    <row r="78" spans="1:11" ht="56.25" customHeight="1">
      <c r="A78" s="144" t="s">
        <v>198</v>
      </c>
      <c r="B78" s="138" t="s">
        <v>227</v>
      </c>
      <c r="C78" s="138" t="s">
        <v>182</v>
      </c>
      <c r="D78" s="143" t="s">
        <v>229</v>
      </c>
      <c r="E78" s="143">
        <v>100</v>
      </c>
      <c r="F78" s="140">
        <v>143.2</v>
      </c>
      <c r="K78" s="165"/>
    </row>
    <row r="79" spans="1:6" ht="31.5" customHeight="1">
      <c r="A79" s="120" t="s">
        <v>131</v>
      </c>
      <c r="B79" s="130" t="s">
        <v>182</v>
      </c>
      <c r="C79" s="130" t="s">
        <v>181</v>
      </c>
      <c r="D79" s="131"/>
      <c r="E79" s="131"/>
      <c r="F79" s="132">
        <f>F80+F93</f>
        <v>114</v>
      </c>
    </row>
    <row r="80" spans="1:6" ht="39.75" customHeight="1">
      <c r="A80" s="120" t="s">
        <v>133</v>
      </c>
      <c r="B80" s="130" t="s">
        <v>182</v>
      </c>
      <c r="C80" s="130" t="s">
        <v>230</v>
      </c>
      <c r="D80" s="166"/>
      <c r="E80" s="166"/>
      <c r="F80" s="132">
        <f>F81+F86</f>
        <v>64</v>
      </c>
    </row>
    <row r="81" spans="1:6" ht="37.5" customHeight="1">
      <c r="A81" s="167" t="s">
        <v>231</v>
      </c>
      <c r="B81" s="168" t="s">
        <v>182</v>
      </c>
      <c r="C81" s="168" t="s">
        <v>230</v>
      </c>
      <c r="D81" s="146" t="s">
        <v>232</v>
      </c>
      <c r="E81" s="146"/>
      <c r="F81" s="132">
        <f>F82</f>
        <v>15</v>
      </c>
    </row>
    <row r="82" spans="1:6" ht="30" customHeight="1">
      <c r="A82" s="144" t="s">
        <v>233</v>
      </c>
      <c r="B82" s="169" t="s">
        <v>182</v>
      </c>
      <c r="C82" s="169" t="s">
        <v>230</v>
      </c>
      <c r="D82" s="139" t="s">
        <v>234</v>
      </c>
      <c r="E82" s="139"/>
      <c r="F82" s="140">
        <f>F83</f>
        <v>15</v>
      </c>
    </row>
    <row r="83" spans="1:6" ht="51">
      <c r="A83" s="144" t="s">
        <v>235</v>
      </c>
      <c r="B83" s="169" t="s">
        <v>182</v>
      </c>
      <c r="C83" s="169" t="s">
        <v>230</v>
      </c>
      <c r="D83" s="139" t="s">
        <v>236</v>
      </c>
      <c r="E83" s="139"/>
      <c r="F83" s="140">
        <f>F84</f>
        <v>15</v>
      </c>
    </row>
    <row r="84" spans="1:6" ht="79.5" customHeight="1">
      <c r="A84" s="144" t="s">
        <v>237</v>
      </c>
      <c r="B84" s="169" t="s">
        <v>182</v>
      </c>
      <c r="C84" s="169" t="s">
        <v>230</v>
      </c>
      <c r="D84" s="139" t="s">
        <v>238</v>
      </c>
      <c r="E84" s="139"/>
      <c r="F84" s="140">
        <f>F85</f>
        <v>15</v>
      </c>
    </row>
    <row r="85" spans="1:10" ht="26.25" customHeight="1">
      <c r="A85" s="144" t="s">
        <v>191</v>
      </c>
      <c r="B85" s="169" t="s">
        <v>182</v>
      </c>
      <c r="C85" s="169" t="s">
        <v>230</v>
      </c>
      <c r="D85" s="170" t="s">
        <v>238</v>
      </c>
      <c r="E85" s="170" t="s">
        <v>239</v>
      </c>
      <c r="F85" s="140">
        <v>15</v>
      </c>
      <c r="I85" s="108">
        <v>40</v>
      </c>
      <c r="J85" s="108">
        <v>90</v>
      </c>
    </row>
    <row r="86" spans="1:6" ht="39.75" customHeight="1">
      <c r="A86" s="137" t="s">
        <v>241</v>
      </c>
      <c r="B86" s="130" t="s">
        <v>182</v>
      </c>
      <c r="C86" s="130" t="s">
        <v>230</v>
      </c>
      <c r="D86" s="146" t="s">
        <v>242</v>
      </c>
      <c r="E86" s="146"/>
      <c r="F86" s="132">
        <f>F87</f>
        <v>49</v>
      </c>
    </row>
    <row r="87" spans="1:6" ht="37.5" customHeight="1">
      <c r="A87" s="156" t="s">
        <v>243</v>
      </c>
      <c r="B87" s="138" t="s">
        <v>182</v>
      </c>
      <c r="C87" s="138" t="s">
        <v>230</v>
      </c>
      <c r="D87" s="143" t="s">
        <v>244</v>
      </c>
      <c r="E87" s="143"/>
      <c r="F87" s="140">
        <f>F88</f>
        <v>49</v>
      </c>
    </row>
    <row r="88" spans="1:6" ht="36.75" customHeight="1">
      <c r="A88" s="156" t="s">
        <v>245</v>
      </c>
      <c r="B88" s="171" t="s">
        <v>182</v>
      </c>
      <c r="C88" s="171" t="s">
        <v>230</v>
      </c>
      <c r="D88" s="143" t="s">
        <v>246</v>
      </c>
      <c r="E88" s="143"/>
      <c r="F88" s="140">
        <f>F91+F89</f>
        <v>49</v>
      </c>
    </row>
    <row r="89" spans="1:6" ht="62.25" customHeight="1">
      <c r="A89" s="156" t="s">
        <v>247</v>
      </c>
      <c r="B89" s="171" t="s">
        <v>182</v>
      </c>
      <c r="C89" s="171" t="s">
        <v>230</v>
      </c>
      <c r="D89" s="143" t="s">
        <v>248</v>
      </c>
      <c r="E89" s="143"/>
      <c r="F89" s="140">
        <f>F90</f>
        <v>20</v>
      </c>
    </row>
    <row r="90" spans="1:6" ht="30.75" customHeight="1">
      <c r="A90" s="144" t="s">
        <v>191</v>
      </c>
      <c r="B90" s="172" t="s">
        <v>182</v>
      </c>
      <c r="C90" s="172" t="s">
        <v>230</v>
      </c>
      <c r="D90" s="143" t="s">
        <v>248</v>
      </c>
      <c r="E90" s="143">
        <v>200</v>
      </c>
      <c r="F90" s="140">
        <v>20</v>
      </c>
    </row>
    <row r="91" spans="1:6" ht="18.75" customHeight="1">
      <c r="A91" s="144" t="s">
        <v>249</v>
      </c>
      <c r="B91" s="172" t="s">
        <v>182</v>
      </c>
      <c r="C91" s="172" t="s">
        <v>230</v>
      </c>
      <c r="D91" s="145" t="s">
        <v>250</v>
      </c>
      <c r="E91" s="145"/>
      <c r="F91" s="140">
        <f>F92</f>
        <v>29</v>
      </c>
    </row>
    <row r="92" spans="1:6" ht="27" customHeight="1">
      <c r="A92" s="144" t="s">
        <v>191</v>
      </c>
      <c r="B92" s="172" t="s">
        <v>182</v>
      </c>
      <c r="C92" s="172" t="s">
        <v>230</v>
      </c>
      <c r="D92" s="145" t="s">
        <v>250</v>
      </c>
      <c r="E92" s="145">
        <v>200</v>
      </c>
      <c r="F92" s="140">
        <v>29</v>
      </c>
    </row>
    <row r="93" spans="1:6" ht="27" customHeight="1">
      <c r="A93" s="120" t="s">
        <v>135</v>
      </c>
      <c r="B93" s="130" t="s">
        <v>182</v>
      </c>
      <c r="C93" s="130" t="s">
        <v>240</v>
      </c>
      <c r="D93" s="166"/>
      <c r="E93" s="166"/>
      <c r="F93" s="132">
        <f>F94+F101</f>
        <v>50</v>
      </c>
    </row>
    <row r="94" spans="1:6" ht="39.75" customHeight="1">
      <c r="A94" s="137" t="s">
        <v>241</v>
      </c>
      <c r="B94" s="130" t="s">
        <v>182</v>
      </c>
      <c r="C94" s="130" t="s">
        <v>240</v>
      </c>
      <c r="D94" s="146" t="s">
        <v>242</v>
      </c>
      <c r="E94" s="146"/>
      <c r="F94" s="132">
        <f>F95</f>
        <v>50</v>
      </c>
    </row>
    <row r="95" spans="1:6" ht="37.5" customHeight="1">
      <c r="A95" s="156" t="s">
        <v>243</v>
      </c>
      <c r="B95" s="138" t="s">
        <v>182</v>
      </c>
      <c r="C95" s="138" t="s">
        <v>240</v>
      </c>
      <c r="D95" s="143" t="s">
        <v>244</v>
      </c>
      <c r="E95" s="143"/>
      <c r="F95" s="140">
        <f>F96+F99</f>
        <v>50</v>
      </c>
    </row>
    <row r="96" spans="1:6" ht="36.75" customHeight="1">
      <c r="A96" s="156" t="s">
        <v>245</v>
      </c>
      <c r="B96" s="171" t="s">
        <v>182</v>
      </c>
      <c r="C96" s="171" t="s">
        <v>240</v>
      </c>
      <c r="D96" s="143" t="s">
        <v>246</v>
      </c>
      <c r="E96" s="143"/>
      <c r="F96" s="140">
        <f>F97</f>
        <v>50</v>
      </c>
    </row>
    <row r="97" spans="1:6" ht="62.25" customHeight="1">
      <c r="A97" s="156" t="s">
        <v>247</v>
      </c>
      <c r="B97" s="171" t="s">
        <v>182</v>
      </c>
      <c r="C97" s="171" t="s">
        <v>240</v>
      </c>
      <c r="D97" s="143" t="s">
        <v>248</v>
      </c>
      <c r="E97" s="143"/>
      <c r="F97" s="140">
        <f>F98</f>
        <v>50</v>
      </c>
    </row>
    <row r="98" spans="1:6" ht="27" customHeight="1">
      <c r="A98" s="144" t="s">
        <v>191</v>
      </c>
      <c r="B98" s="172" t="s">
        <v>182</v>
      </c>
      <c r="C98" s="172" t="s">
        <v>240</v>
      </c>
      <c r="D98" s="143" t="s">
        <v>248</v>
      </c>
      <c r="E98" s="143">
        <v>200</v>
      </c>
      <c r="F98" s="140">
        <v>50</v>
      </c>
    </row>
    <row r="99" spans="1:6" ht="24.75" customHeight="1" hidden="1">
      <c r="A99" s="144" t="s">
        <v>249</v>
      </c>
      <c r="B99" s="172" t="s">
        <v>182</v>
      </c>
      <c r="C99" s="172" t="s">
        <v>240</v>
      </c>
      <c r="D99" s="145" t="s">
        <v>250</v>
      </c>
      <c r="E99" s="145"/>
      <c r="F99" s="140">
        <f>F100</f>
        <v>0</v>
      </c>
    </row>
    <row r="100" spans="1:6" ht="28.5" customHeight="1" hidden="1">
      <c r="A100" s="144" t="s">
        <v>191</v>
      </c>
      <c r="B100" s="172" t="s">
        <v>182</v>
      </c>
      <c r="C100" s="172" t="s">
        <v>240</v>
      </c>
      <c r="D100" s="145" t="s">
        <v>250</v>
      </c>
      <c r="E100" s="145">
        <v>200</v>
      </c>
      <c r="F100" s="140">
        <v>0</v>
      </c>
    </row>
    <row r="101" spans="1:6" ht="28.5" customHeight="1" hidden="1">
      <c r="A101" s="173" t="s">
        <v>251</v>
      </c>
      <c r="B101" s="174" t="s">
        <v>182</v>
      </c>
      <c r="C101" s="174" t="s">
        <v>240</v>
      </c>
      <c r="D101" s="175" t="s">
        <v>252</v>
      </c>
      <c r="E101" s="176"/>
      <c r="F101" s="132">
        <f>F102</f>
        <v>0</v>
      </c>
    </row>
    <row r="102" spans="1:6" ht="34.5" customHeight="1" hidden="1">
      <c r="A102" s="177" t="s">
        <v>253</v>
      </c>
      <c r="B102" s="172" t="s">
        <v>182</v>
      </c>
      <c r="C102" s="172" t="s">
        <v>240</v>
      </c>
      <c r="D102" s="178" t="s">
        <v>254</v>
      </c>
      <c r="E102" s="179"/>
      <c r="F102" s="140">
        <f>F103</f>
        <v>0</v>
      </c>
    </row>
    <row r="103" spans="1:6" ht="54" customHeight="1" hidden="1">
      <c r="A103" s="142" t="s">
        <v>255</v>
      </c>
      <c r="B103" s="172" t="s">
        <v>182</v>
      </c>
      <c r="C103" s="172" t="s">
        <v>240</v>
      </c>
      <c r="D103" s="178" t="s">
        <v>256</v>
      </c>
      <c r="E103" s="179"/>
      <c r="F103" s="140">
        <f>F104</f>
        <v>0</v>
      </c>
    </row>
    <row r="104" spans="1:6" ht="66.75" customHeight="1" hidden="1">
      <c r="A104" s="144" t="s">
        <v>257</v>
      </c>
      <c r="B104" s="172" t="s">
        <v>182</v>
      </c>
      <c r="C104" s="172" t="s">
        <v>240</v>
      </c>
      <c r="D104" s="178" t="s">
        <v>258</v>
      </c>
      <c r="E104" s="179"/>
      <c r="F104" s="140">
        <f>F105</f>
        <v>0</v>
      </c>
    </row>
    <row r="105" spans="1:6" ht="31.5" customHeight="1" hidden="1">
      <c r="A105" s="144" t="s">
        <v>191</v>
      </c>
      <c r="B105" s="172" t="s">
        <v>182</v>
      </c>
      <c r="C105" s="172" t="s">
        <v>240</v>
      </c>
      <c r="D105" s="178" t="s">
        <v>258</v>
      </c>
      <c r="E105" s="139" t="s">
        <v>239</v>
      </c>
      <c r="F105" s="140"/>
    </row>
    <row r="106" spans="1:11" s="154" customFormat="1" ht="15.75">
      <c r="A106" s="180" t="s">
        <v>137</v>
      </c>
      <c r="B106" s="168" t="s">
        <v>193</v>
      </c>
      <c r="C106" s="168" t="s">
        <v>181</v>
      </c>
      <c r="D106" s="122"/>
      <c r="E106" s="122"/>
      <c r="F106" s="128">
        <f>F147+F107</f>
        <v>4540.9</v>
      </c>
      <c r="K106" s="155"/>
    </row>
    <row r="107" spans="1:11" s="133" customFormat="1" ht="27" customHeight="1">
      <c r="A107" s="181" t="s">
        <v>139</v>
      </c>
      <c r="B107" s="168" t="s">
        <v>193</v>
      </c>
      <c r="C107" s="168" t="s">
        <v>230</v>
      </c>
      <c r="D107" s="174"/>
      <c r="E107" s="182"/>
      <c r="F107" s="128">
        <f>F108+F113+F122+F142+F133</f>
        <v>3640.9</v>
      </c>
      <c r="K107" s="109"/>
    </row>
    <row r="108" spans="1:11" s="133" customFormat="1" ht="51" customHeight="1">
      <c r="A108" s="173" t="s">
        <v>259</v>
      </c>
      <c r="B108" s="168" t="s">
        <v>193</v>
      </c>
      <c r="C108" s="168" t="s">
        <v>230</v>
      </c>
      <c r="D108" s="168" t="s">
        <v>260</v>
      </c>
      <c r="E108" s="183"/>
      <c r="F108" s="184">
        <f>F109</f>
        <v>60</v>
      </c>
      <c r="K108" s="109"/>
    </row>
    <row r="109" spans="1:11" s="133" customFormat="1" ht="38.25">
      <c r="A109" s="142" t="s">
        <v>261</v>
      </c>
      <c r="B109" s="138" t="s">
        <v>193</v>
      </c>
      <c r="C109" s="138" t="s">
        <v>230</v>
      </c>
      <c r="D109" s="178" t="s">
        <v>262</v>
      </c>
      <c r="E109" s="185"/>
      <c r="F109" s="186">
        <f>F110</f>
        <v>60</v>
      </c>
      <c r="K109" s="109"/>
    </row>
    <row r="110" spans="1:11" s="133" customFormat="1" ht="37.5" customHeight="1">
      <c r="A110" s="142" t="s">
        <v>263</v>
      </c>
      <c r="B110" s="138" t="s">
        <v>193</v>
      </c>
      <c r="C110" s="138" t="s">
        <v>230</v>
      </c>
      <c r="D110" s="178" t="s">
        <v>264</v>
      </c>
      <c r="E110" s="185"/>
      <c r="F110" s="186">
        <f>F111</f>
        <v>60</v>
      </c>
      <c r="G110" s="133">
        <v>160</v>
      </c>
      <c r="I110" s="133">
        <v>-190</v>
      </c>
      <c r="K110" s="109"/>
    </row>
    <row r="111" spans="1:11" s="133" customFormat="1" ht="29.25" customHeight="1">
      <c r="A111" s="142" t="s">
        <v>265</v>
      </c>
      <c r="B111" s="138" t="s">
        <v>193</v>
      </c>
      <c r="C111" s="138" t="s">
        <v>230</v>
      </c>
      <c r="D111" s="178" t="s">
        <v>266</v>
      </c>
      <c r="E111" s="185"/>
      <c r="F111" s="186">
        <f>F112</f>
        <v>60</v>
      </c>
      <c r="K111" s="109"/>
    </row>
    <row r="112" spans="1:11" s="133" customFormat="1" ht="25.5">
      <c r="A112" s="144" t="s">
        <v>191</v>
      </c>
      <c r="B112" s="138" t="s">
        <v>193</v>
      </c>
      <c r="C112" s="138" t="s">
        <v>230</v>
      </c>
      <c r="D112" s="178" t="s">
        <v>266</v>
      </c>
      <c r="E112" s="139" t="s">
        <v>239</v>
      </c>
      <c r="F112" s="186">
        <v>60</v>
      </c>
      <c r="K112" s="109"/>
    </row>
    <row r="113" spans="1:11" s="133" customFormat="1" ht="43.5" customHeight="1">
      <c r="A113" s="173" t="s">
        <v>17</v>
      </c>
      <c r="B113" s="130" t="s">
        <v>193</v>
      </c>
      <c r="C113" s="130" t="s">
        <v>230</v>
      </c>
      <c r="D113" s="175" t="s">
        <v>252</v>
      </c>
      <c r="E113" s="176"/>
      <c r="F113" s="184">
        <f>F114</f>
        <v>1336.5</v>
      </c>
      <c r="K113" s="109"/>
    </row>
    <row r="114" spans="1:11" s="133" customFormat="1" ht="40.5" customHeight="1">
      <c r="A114" s="177" t="s">
        <v>18</v>
      </c>
      <c r="B114" s="138" t="s">
        <v>193</v>
      </c>
      <c r="C114" s="138" t="s">
        <v>230</v>
      </c>
      <c r="D114" s="178" t="s">
        <v>254</v>
      </c>
      <c r="E114" s="179"/>
      <c r="F114" s="186">
        <f>F115</f>
        <v>1336.5</v>
      </c>
      <c r="K114" s="109"/>
    </row>
    <row r="115" spans="1:11" s="133" customFormat="1" ht="102.75" customHeight="1">
      <c r="A115" s="142" t="s">
        <v>19</v>
      </c>
      <c r="B115" s="138" t="s">
        <v>193</v>
      </c>
      <c r="C115" s="138" t="s">
        <v>230</v>
      </c>
      <c r="D115" s="178" t="s">
        <v>256</v>
      </c>
      <c r="E115" s="179"/>
      <c r="F115" s="186">
        <f>F116+F118+F120</f>
        <v>1336.5</v>
      </c>
      <c r="K115" s="109"/>
    </row>
    <row r="116" spans="1:11" s="133" customFormat="1" ht="101.25" customHeight="1" hidden="1">
      <c r="A116" s="144" t="s">
        <v>20</v>
      </c>
      <c r="B116" s="138" t="s">
        <v>193</v>
      </c>
      <c r="C116" s="138" t="s">
        <v>230</v>
      </c>
      <c r="D116" s="178" t="s">
        <v>267</v>
      </c>
      <c r="E116" s="179"/>
      <c r="F116" s="186">
        <f>F117</f>
        <v>0</v>
      </c>
      <c r="K116" s="109"/>
    </row>
    <row r="117" spans="1:11" s="133" customFormat="1" ht="25.5" customHeight="1" hidden="1">
      <c r="A117" s="144" t="s">
        <v>268</v>
      </c>
      <c r="B117" s="171" t="s">
        <v>193</v>
      </c>
      <c r="C117" s="171" t="s">
        <v>230</v>
      </c>
      <c r="D117" s="178" t="s">
        <v>267</v>
      </c>
      <c r="E117" s="139" t="s">
        <v>269</v>
      </c>
      <c r="F117" s="186"/>
      <c r="K117" s="109"/>
    </row>
    <row r="118" spans="1:11" s="133" customFormat="1" ht="103.5" customHeight="1">
      <c r="A118" s="144" t="s">
        <v>20</v>
      </c>
      <c r="B118" s="138" t="s">
        <v>193</v>
      </c>
      <c r="C118" s="138" t="s">
        <v>230</v>
      </c>
      <c r="D118" s="178" t="s">
        <v>31</v>
      </c>
      <c r="E118" s="179"/>
      <c r="F118" s="186">
        <f>F119</f>
        <v>1336.5</v>
      </c>
      <c r="K118" s="109"/>
    </row>
    <row r="119" spans="1:11" s="133" customFormat="1" ht="25.5">
      <c r="A119" s="144" t="s">
        <v>191</v>
      </c>
      <c r="B119" s="171" t="s">
        <v>193</v>
      </c>
      <c r="C119" s="171" t="s">
        <v>230</v>
      </c>
      <c r="D119" s="178" t="s">
        <v>31</v>
      </c>
      <c r="E119" s="139" t="s">
        <v>239</v>
      </c>
      <c r="F119" s="186">
        <v>1336.5</v>
      </c>
      <c r="K119" s="109"/>
    </row>
    <row r="120" spans="1:11" s="133" customFormat="1" ht="63.75" customHeight="1" hidden="1">
      <c r="A120" s="144" t="s">
        <v>257</v>
      </c>
      <c r="B120" s="138" t="s">
        <v>193</v>
      </c>
      <c r="C120" s="138" t="s">
        <v>230</v>
      </c>
      <c r="D120" s="178" t="s">
        <v>270</v>
      </c>
      <c r="E120" s="187"/>
      <c r="F120" s="186">
        <f>F121</f>
        <v>0</v>
      </c>
      <c r="K120" s="109"/>
    </row>
    <row r="121" spans="1:11" s="133" customFormat="1" ht="26.25" customHeight="1" hidden="1">
      <c r="A121" s="144" t="s">
        <v>191</v>
      </c>
      <c r="B121" s="138" t="s">
        <v>193</v>
      </c>
      <c r="C121" s="138" t="s">
        <v>230</v>
      </c>
      <c r="D121" s="178" t="s">
        <v>270</v>
      </c>
      <c r="E121" s="187">
        <v>200</v>
      </c>
      <c r="F121" s="186"/>
      <c r="K121" s="109"/>
    </row>
    <row r="122" spans="1:11" s="189" customFormat="1" ht="39">
      <c r="A122" s="188" t="s">
        <v>271</v>
      </c>
      <c r="B122" s="130" t="s">
        <v>193</v>
      </c>
      <c r="C122" s="130" t="s">
        <v>230</v>
      </c>
      <c r="D122" s="175" t="s">
        <v>272</v>
      </c>
      <c r="E122" s="176"/>
      <c r="F122" s="184">
        <f>F123</f>
        <v>1372.4</v>
      </c>
      <c r="K122" s="190"/>
    </row>
    <row r="123" spans="1:11" s="124" customFormat="1" ht="32.25" customHeight="1">
      <c r="A123" s="142" t="s">
        <v>273</v>
      </c>
      <c r="B123" s="138" t="s">
        <v>193</v>
      </c>
      <c r="C123" s="138" t="s">
        <v>230</v>
      </c>
      <c r="D123" s="178" t="s">
        <v>274</v>
      </c>
      <c r="E123" s="179"/>
      <c r="F123" s="186">
        <f>F124</f>
        <v>1372.4</v>
      </c>
      <c r="K123" s="125"/>
    </row>
    <row r="124" spans="1:11" s="164" customFormat="1" ht="90.75" customHeight="1">
      <c r="A124" s="191" t="s">
        <v>275</v>
      </c>
      <c r="B124" s="138" t="s">
        <v>276</v>
      </c>
      <c r="C124" s="138" t="s">
        <v>230</v>
      </c>
      <c r="D124" s="178" t="s">
        <v>277</v>
      </c>
      <c r="E124" s="179"/>
      <c r="F124" s="186">
        <f>F125+F129+F131+F127</f>
        <v>1372.4</v>
      </c>
      <c r="K124" s="155"/>
    </row>
    <row r="125" spans="1:11" s="164" customFormat="1" ht="57.75" customHeight="1">
      <c r="A125" s="192" t="s">
        <v>278</v>
      </c>
      <c r="B125" s="138" t="s">
        <v>193</v>
      </c>
      <c r="C125" s="138" t="s">
        <v>230</v>
      </c>
      <c r="D125" s="178" t="s">
        <v>279</v>
      </c>
      <c r="E125" s="179"/>
      <c r="F125" s="186">
        <f>F126</f>
        <v>890</v>
      </c>
      <c r="K125" s="155"/>
    </row>
    <row r="126" spans="1:6" ht="28.5" customHeight="1">
      <c r="A126" s="144" t="s">
        <v>191</v>
      </c>
      <c r="B126" s="138" t="s">
        <v>193</v>
      </c>
      <c r="C126" s="138" t="s">
        <v>230</v>
      </c>
      <c r="D126" s="178" t="s">
        <v>279</v>
      </c>
      <c r="E126" s="187">
        <v>200</v>
      </c>
      <c r="F126" s="186">
        <v>890</v>
      </c>
    </row>
    <row r="127" spans="1:6" ht="18" customHeight="1">
      <c r="A127" s="192" t="s">
        <v>32</v>
      </c>
      <c r="B127" s="138" t="s">
        <v>193</v>
      </c>
      <c r="C127" s="138" t="s">
        <v>230</v>
      </c>
      <c r="D127" s="178" t="s">
        <v>15</v>
      </c>
      <c r="E127" s="179"/>
      <c r="F127" s="186">
        <f>F128</f>
        <v>150</v>
      </c>
    </row>
    <row r="128" spans="1:6" ht="28.5" customHeight="1">
      <c r="A128" s="144" t="s">
        <v>191</v>
      </c>
      <c r="B128" s="138" t="s">
        <v>193</v>
      </c>
      <c r="C128" s="138" t="s">
        <v>230</v>
      </c>
      <c r="D128" s="178" t="s">
        <v>15</v>
      </c>
      <c r="E128" s="187">
        <v>200</v>
      </c>
      <c r="F128" s="186">
        <v>150</v>
      </c>
    </row>
    <row r="129" spans="1:6" ht="30" customHeight="1">
      <c r="A129" s="193" t="s">
        <v>280</v>
      </c>
      <c r="B129" s="138" t="s">
        <v>193</v>
      </c>
      <c r="C129" s="138" t="s">
        <v>230</v>
      </c>
      <c r="D129" s="178" t="s">
        <v>281</v>
      </c>
      <c r="E129" s="179"/>
      <c r="F129" s="186">
        <f>F130</f>
        <v>332.4</v>
      </c>
    </row>
    <row r="130" spans="1:6" ht="28.5" customHeight="1">
      <c r="A130" s="144" t="s">
        <v>191</v>
      </c>
      <c r="B130" s="138" t="s">
        <v>193</v>
      </c>
      <c r="C130" s="138" t="s">
        <v>230</v>
      </c>
      <c r="D130" s="178" t="s">
        <v>281</v>
      </c>
      <c r="E130" s="187">
        <v>200</v>
      </c>
      <c r="F130" s="186">
        <v>332.4</v>
      </c>
    </row>
    <row r="131" spans="1:6" ht="28.5" customHeight="1" hidden="1">
      <c r="A131" s="193" t="s">
        <v>280</v>
      </c>
      <c r="B131" s="138" t="s">
        <v>193</v>
      </c>
      <c r="C131" s="138" t="s">
        <v>230</v>
      </c>
      <c r="D131" s="178" t="s">
        <v>282</v>
      </c>
      <c r="E131" s="179"/>
      <c r="F131" s="186">
        <f>F132</f>
        <v>0</v>
      </c>
    </row>
    <row r="132" spans="1:6" ht="28.5" customHeight="1" hidden="1">
      <c r="A132" s="144" t="s">
        <v>191</v>
      </c>
      <c r="B132" s="138" t="s">
        <v>193</v>
      </c>
      <c r="C132" s="138" t="s">
        <v>230</v>
      </c>
      <c r="D132" s="178" t="s">
        <v>282</v>
      </c>
      <c r="E132" s="187">
        <v>200</v>
      </c>
      <c r="F132" s="186"/>
    </row>
    <row r="133" spans="1:6" ht="66.75" customHeight="1">
      <c r="A133" s="194" t="s">
        <v>2</v>
      </c>
      <c r="B133" s="130" t="s">
        <v>193</v>
      </c>
      <c r="C133" s="130" t="s">
        <v>230</v>
      </c>
      <c r="D133" s="175" t="s">
        <v>283</v>
      </c>
      <c r="E133" s="183"/>
      <c r="F133" s="184">
        <f>F134</f>
        <v>792</v>
      </c>
    </row>
    <row r="134" spans="1:11" s="133" customFormat="1" ht="63.75">
      <c r="A134" s="144" t="s">
        <v>3</v>
      </c>
      <c r="B134" s="138" t="s">
        <v>193</v>
      </c>
      <c r="C134" s="138" t="s">
        <v>230</v>
      </c>
      <c r="D134" s="178" t="s">
        <v>284</v>
      </c>
      <c r="E134" s="187"/>
      <c r="F134" s="186">
        <f>F135</f>
        <v>792</v>
      </c>
      <c r="K134" s="109"/>
    </row>
    <row r="135" spans="1:11" s="133" customFormat="1" ht="123.75" customHeight="1">
      <c r="A135" s="144" t="s">
        <v>8</v>
      </c>
      <c r="B135" s="138" t="s">
        <v>193</v>
      </c>
      <c r="C135" s="138" t="s">
        <v>230</v>
      </c>
      <c r="D135" s="178" t="s">
        <v>285</v>
      </c>
      <c r="E135" s="195"/>
      <c r="F135" s="186">
        <f>F136+F138+F140</f>
        <v>792</v>
      </c>
      <c r="K135" s="109"/>
    </row>
    <row r="136" spans="1:11" s="133" customFormat="1" ht="76.5" customHeight="1" hidden="1">
      <c r="A136" s="144" t="s">
        <v>286</v>
      </c>
      <c r="B136" s="138" t="s">
        <v>193</v>
      </c>
      <c r="C136" s="138" t="s">
        <v>230</v>
      </c>
      <c r="D136" s="178" t="s">
        <v>287</v>
      </c>
      <c r="E136" s="195"/>
      <c r="F136" s="186">
        <f>F137</f>
        <v>0</v>
      </c>
      <c r="K136" s="109"/>
    </row>
    <row r="137" spans="1:11" s="133" customFormat="1" ht="25.5" customHeight="1" hidden="1">
      <c r="A137" s="144" t="s">
        <v>216</v>
      </c>
      <c r="B137" s="138" t="s">
        <v>193</v>
      </c>
      <c r="C137" s="138" t="s">
        <v>230</v>
      </c>
      <c r="D137" s="178" t="s">
        <v>287</v>
      </c>
      <c r="E137" s="195">
        <v>240</v>
      </c>
      <c r="F137" s="186"/>
      <c r="K137" s="109"/>
    </row>
    <row r="138" spans="1:11" s="133" customFormat="1" ht="76.5">
      <c r="A138" s="144" t="s">
        <v>5</v>
      </c>
      <c r="B138" s="138" t="s">
        <v>193</v>
      </c>
      <c r="C138" s="138" t="s">
        <v>230</v>
      </c>
      <c r="D138" s="178" t="s">
        <v>289</v>
      </c>
      <c r="E138" s="195"/>
      <c r="F138" s="186">
        <f>F139</f>
        <v>792</v>
      </c>
      <c r="K138" s="109"/>
    </row>
    <row r="139" spans="1:11" s="133" customFormat="1" ht="25.5">
      <c r="A139" s="144" t="s">
        <v>191</v>
      </c>
      <c r="B139" s="138" t="s">
        <v>193</v>
      </c>
      <c r="C139" s="138" t="s">
        <v>230</v>
      </c>
      <c r="D139" s="178" t="s">
        <v>289</v>
      </c>
      <c r="E139" s="187">
        <v>200</v>
      </c>
      <c r="F139" s="186">
        <v>792</v>
      </c>
      <c r="K139" s="109"/>
    </row>
    <row r="140" spans="1:11" s="133" customFormat="1" ht="76.5" customHeight="1" hidden="1">
      <c r="A140" s="144" t="s">
        <v>288</v>
      </c>
      <c r="B140" s="138" t="s">
        <v>193</v>
      </c>
      <c r="C140" s="138" t="s">
        <v>230</v>
      </c>
      <c r="D140" s="196" t="s">
        <v>290</v>
      </c>
      <c r="E140" s="195"/>
      <c r="F140" s="186">
        <f>F141</f>
        <v>0</v>
      </c>
      <c r="K140" s="109"/>
    </row>
    <row r="141" spans="1:11" s="133" customFormat="1" ht="25.5" customHeight="1" hidden="1">
      <c r="A141" s="144" t="s">
        <v>191</v>
      </c>
      <c r="B141" s="138" t="s">
        <v>193</v>
      </c>
      <c r="C141" s="138" t="s">
        <v>230</v>
      </c>
      <c r="D141" s="196" t="s">
        <v>290</v>
      </c>
      <c r="E141" s="195">
        <v>200</v>
      </c>
      <c r="F141" s="186"/>
      <c r="K141" s="109"/>
    </row>
    <row r="142" spans="1:6" s="109" customFormat="1" ht="25.5">
      <c r="A142" s="161" t="s">
        <v>220</v>
      </c>
      <c r="B142" s="130" t="s">
        <v>193</v>
      </c>
      <c r="C142" s="130" t="s">
        <v>230</v>
      </c>
      <c r="D142" s="146" t="s">
        <v>213</v>
      </c>
      <c r="E142" s="146"/>
      <c r="F142" s="184">
        <f>F143</f>
        <v>80</v>
      </c>
    </row>
    <row r="143" spans="1:6" ht="12.75">
      <c r="A143" s="162" t="s">
        <v>187</v>
      </c>
      <c r="B143" s="138" t="s">
        <v>193</v>
      </c>
      <c r="C143" s="138" t="s">
        <v>230</v>
      </c>
      <c r="D143" s="143" t="s">
        <v>214</v>
      </c>
      <c r="E143" s="143"/>
      <c r="F143" s="186">
        <f>F144</f>
        <v>80</v>
      </c>
    </row>
    <row r="144" spans="1:6" ht="13.5" customHeight="1">
      <c r="A144" s="162" t="s">
        <v>187</v>
      </c>
      <c r="B144" s="138" t="s">
        <v>193</v>
      </c>
      <c r="C144" s="197" t="s">
        <v>230</v>
      </c>
      <c r="D144" s="143" t="s">
        <v>221</v>
      </c>
      <c r="E144" s="143"/>
      <c r="F144" s="186">
        <f>F145</f>
        <v>80</v>
      </c>
    </row>
    <row r="145" spans="1:11" s="199" customFormat="1" ht="37.5" customHeight="1">
      <c r="A145" s="198" t="s">
        <v>291</v>
      </c>
      <c r="B145" s="169" t="s">
        <v>193</v>
      </c>
      <c r="C145" s="178" t="s">
        <v>230</v>
      </c>
      <c r="D145" s="143" t="s">
        <v>292</v>
      </c>
      <c r="E145" s="143"/>
      <c r="F145" s="186">
        <f>F146</f>
        <v>80</v>
      </c>
      <c r="K145" s="125"/>
    </row>
    <row r="146" spans="1:11" s="164" customFormat="1" ht="25.5">
      <c r="A146" s="144" t="s">
        <v>191</v>
      </c>
      <c r="B146" s="169" t="s">
        <v>193</v>
      </c>
      <c r="C146" s="178" t="s">
        <v>230</v>
      </c>
      <c r="D146" s="143" t="s">
        <v>292</v>
      </c>
      <c r="E146" s="187">
        <v>200</v>
      </c>
      <c r="F146" s="186">
        <v>80</v>
      </c>
      <c r="K146" s="155"/>
    </row>
    <row r="147" spans="1:6" ht="27" customHeight="1">
      <c r="A147" s="120" t="s">
        <v>141</v>
      </c>
      <c r="B147" s="130" t="s">
        <v>193</v>
      </c>
      <c r="C147" s="130" t="s">
        <v>293</v>
      </c>
      <c r="D147" s="122"/>
      <c r="E147" s="122"/>
      <c r="F147" s="128">
        <f>F153+F158+F148</f>
        <v>900</v>
      </c>
    </row>
    <row r="148" spans="1:6" ht="38.25">
      <c r="A148" s="200" t="s">
        <v>294</v>
      </c>
      <c r="B148" s="130" t="s">
        <v>193</v>
      </c>
      <c r="C148" s="130" t="s">
        <v>293</v>
      </c>
      <c r="D148" s="146" t="s">
        <v>295</v>
      </c>
      <c r="E148" s="146"/>
      <c r="F148" s="132">
        <f>F149</f>
        <v>896</v>
      </c>
    </row>
    <row r="149" spans="1:6" ht="38.25">
      <c r="A149" s="201" t="s">
        <v>296</v>
      </c>
      <c r="B149" s="138" t="s">
        <v>193</v>
      </c>
      <c r="C149" s="138" t="s">
        <v>293</v>
      </c>
      <c r="D149" s="139" t="s">
        <v>297</v>
      </c>
      <c r="E149" s="139"/>
      <c r="F149" s="140">
        <f>F150</f>
        <v>896</v>
      </c>
    </row>
    <row r="150" spans="1:6" ht="38.25">
      <c r="A150" s="202" t="s">
        <v>298</v>
      </c>
      <c r="B150" s="138" t="s">
        <v>193</v>
      </c>
      <c r="C150" s="138" t="s">
        <v>293</v>
      </c>
      <c r="D150" s="139" t="s">
        <v>299</v>
      </c>
      <c r="E150" s="139"/>
      <c r="F150" s="140">
        <f>F151</f>
        <v>896</v>
      </c>
    </row>
    <row r="151" spans="1:6" ht="12.75">
      <c r="A151" s="202" t="s">
        <v>300</v>
      </c>
      <c r="B151" s="138" t="s">
        <v>193</v>
      </c>
      <c r="C151" s="138" t="s">
        <v>293</v>
      </c>
      <c r="D151" s="170" t="s">
        <v>301</v>
      </c>
      <c r="E151" s="139"/>
      <c r="F151" s="140">
        <f>F152</f>
        <v>896</v>
      </c>
    </row>
    <row r="152" spans="1:6" ht="25.5">
      <c r="A152" s="144" t="s">
        <v>191</v>
      </c>
      <c r="B152" s="138" t="s">
        <v>193</v>
      </c>
      <c r="C152" s="138" t="s">
        <v>293</v>
      </c>
      <c r="D152" s="170" t="s">
        <v>301</v>
      </c>
      <c r="E152" s="187">
        <v>200</v>
      </c>
      <c r="F152" s="140">
        <v>896</v>
      </c>
    </row>
    <row r="153" spans="1:6" ht="63" customHeight="1">
      <c r="A153" s="173" t="s">
        <v>302</v>
      </c>
      <c r="B153" s="130" t="s">
        <v>193</v>
      </c>
      <c r="C153" s="130" t="s">
        <v>293</v>
      </c>
      <c r="D153" s="146" t="s">
        <v>303</v>
      </c>
      <c r="E153" s="146"/>
      <c r="F153" s="132">
        <f>F154</f>
        <v>4</v>
      </c>
    </row>
    <row r="154" spans="1:6" ht="51">
      <c r="A154" s="142" t="s">
        <v>304</v>
      </c>
      <c r="B154" s="138" t="s">
        <v>193</v>
      </c>
      <c r="C154" s="138" t="s">
        <v>293</v>
      </c>
      <c r="D154" s="139" t="s">
        <v>305</v>
      </c>
      <c r="E154" s="139"/>
      <c r="F154" s="140">
        <f>F155</f>
        <v>4</v>
      </c>
    </row>
    <row r="155" spans="1:6" ht="93.75" customHeight="1">
      <c r="A155" s="191" t="s">
        <v>306</v>
      </c>
      <c r="B155" s="138" t="s">
        <v>193</v>
      </c>
      <c r="C155" s="138" t="s">
        <v>293</v>
      </c>
      <c r="D155" s="139" t="s">
        <v>307</v>
      </c>
      <c r="E155" s="139"/>
      <c r="F155" s="140">
        <f>F156</f>
        <v>4</v>
      </c>
    </row>
    <row r="156" spans="1:6" ht="38.25">
      <c r="A156" s="177" t="s">
        <v>308</v>
      </c>
      <c r="B156" s="138" t="s">
        <v>193</v>
      </c>
      <c r="C156" s="138" t="s">
        <v>293</v>
      </c>
      <c r="D156" s="139" t="s">
        <v>309</v>
      </c>
      <c r="E156" s="139"/>
      <c r="F156" s="140">
        <f>F157</f>
        <v>4</v>
      </c>
    </row>
    <row r="157" spans="1:6" ht="25.5">
      <c r="A157" s="144" t="s">
        <v>191</v>
      </c>
      <c r="B157" s="138" t="s">
        <v>193</v>
      </c>
      <c r="C157" s="138" t="s">
        <v>293</v>
      </c>
      <c r="D157" s="139" t="s">
        <v>309</v>
      </c>
      <c r="E157" s="187">
        <v>200</v>
      </c>
      <c r="F157" s="140">
        <v>4</v>
      </c>
    </row>
    <row r="158" spans="1:11" s="203" customFormat="1" ht="25.5" customHeight="1" hidden="1">
      <c r="A158" s="161" t="s">
        <v>220</v>
      </c>
      <c r="B158" s="121" t="s">
        <v>193</v>
      </c>
      <c r="C158" s="121" t="s">
        <v>293</v>
      </c>
      <c r="D158" s="146" t="s">
        <v>213</v>
      </c>
      <c r="E158" s="146"/>
      <c r="F158" s="132">
        <f>F159</f>
        <v>0</v>
      </c>
      <c r="K158" s="190"/>
    </row>
    <row r="159" spans="1:11" s="154" customFormat="1" ht="15" customHeight="1" hidden="1">
      <c r="A159" s="162" t="s">
        <v>187</v>
      </c>
      <c r="B159" s="138" t="s">
        <v>193</v>
      </c>
      <c r="C159" s="138" t="s">
        <v>293</v>
      </c>
      <c r="D159" s="143" t="s">
        <v>214</v>
      </c>
      <c r="E159" s="139"/>
      <c r="F159" s="140">
        <f>F160</f>
        <v>0</v>
      </c>
      <c r="K159" s="155"/>
    </row>
    <row r="160" spans="1:11" s="164" customFormat="1" ht="12.75" customHeight="1" hidden="1">
      <c r="A160" s="162" t="s">
        <v>187</v>
      </c>
      <c r="B160" s="138" t="s">
        <v>193</v>
      </c>
      <c r="C160" s="138" t="s">
        <v>293</v>
      </c>
      <c r="D160" s="145" t="s">
        <v>221</v>
      </c>
      <c r="E160" s="139"/>
      <c r="F160" s="140">
        <f>F161</f>
        <v>0</v>
      </c>
      <c r="K160" s="155"/>
    </row>
    <row r="161" spans="1:7" ht="39.75" customHeight="1" hidden="1">
      <c r="A161" s="198" t="s">
        <v>310</v>
      </c>
      <c r="B161" s="138" t="s">
        <v>193</v>
      </c>
      <c r="C161" s="138" t="s">
        <v>293</v>
      </c>
      <c r="D161" s="139"/>
      <c r="E161" s="139"/>
      <c r="F161" s="140">
        <f>F162</f>
        <v>0</v>
      </c>
      <c r="G161" s="108">
        <v>20</v>
      </c>
    </row>
    <row r="162" spans="1:11" s="199" customFormat="1" ht="25.5" customHeight="1" hidden="1">
      <c r="A162" s="144" t="s">
        <v>268</v>
      </c>
      <c r="B162" s="138" t="s">
        <v>193</v>
      </c>
      <c r="C162" s="138" t="s">
        <v>293</v>
      </c>
      <c r="D162" s="139"/>
      <c r="E162" s="139" t="s">
        <v>269</v>
      </c>
      <c r="F162" s="140">
        <v>0</v>
      </c>
      <c r="K162" s="125"/>
    </row>
    <row r="163" spans="1:11" s="203" customFormat="1" ht="15.75">
      <c r="A163" s="204" t="s">
        <v>143</v>
      </c>
      <c r="B163" s="121" t="s">
        <v>311</v>
      </c>
      <c r="C163" s="121" t="s">
        <v>181</v>
      </c>
      <c r="D163" s="122"/>
      <c r="E163" s="122"/>
      <c r="F163" s="128">
        <f>F164+F188+F213</f>
        <v>8847.5</v>
      </c>
      <c r="K163" s="190"/>
    </row>
    <row r="164" spans="1:11" s="164" customFormat="1" ht="14.25">
      <c r="A164" s="205" t="s">
        <v>145</v>
      </c>
      <c r="B164" s="130" t="s">
        <v>311</v>
      </c>
      <c r="C164" s="130" t="s">
        <v>180</v>
      </c>
      <c r="D164" s="122"/>
      <c r="E164" s="122"/>
      <c r="F164" s="128">
        <f>F173</f>
        <v>944</v>
      </c>
      <c r="K164" s="155"/>
    </row>
    <row r="165" spans="1:6" ht="51" customHeight="1" hidden="1">
      <c r="A165" s="144" t="s">
        <v>312</v>
      </c>
      <c r="B165" s="121" t="s">
        <v>148</v>
      </c>
      <c r="C165" s="121"/>
      <c r="D165" s="206" t="s">
        <v>313</v>
      </c>
      <c r="E165" s="206"/>
      <c r="F165" s="207">
        <f>F166</f>
        <v>0</v>
      </c>
    </row>
    <row r="166" spans="1:6" s="109" customFormat="1" ht="25.5" customHeight="1" hidden="1">
      <c r="A166" s="144" t="s">
        <v>314</v>
      </c>
      <c r="B166" s="130" t="s">
        <v>148</v>
      </c>
      <c r="C166" s="130"/>
      <c r="D166" s="206" t="s">
        <v>313</v>
      </c>
      <c r="E166" s="206" t="s">
        <v>315</v>
      </c>
      <c r="F166" s="207"/>
    </row>
    <row r="167" spans="1:6" s="109" customFormat="1" ht="51" customHeight="1" hidden="1">
      <c r="A167" s="201" t="s">
        <v>316</v>
      </c>
      <c r="B167" s="130" t="s">
        <v>311</v>
      </c>
      <c r="C167" s="130" t="s">
        <v>180</v>
      </c>
      <c r="D167" s="206" t="s">
        <v>317</v>
      </c>
      <c r="E167" s="206"/>
      <c r="F167" s="207">
        <f>F168</f>
        <v>0</v>
      </c>
    </row>
    <row r="168" spans="1:6" s="109" customFormat="1" ht="25.5" customHeight="1" hidden="1">
      <c r="A168" s="144" t="s">
        <v>314</v>
      </c>
      <c r="B168" s="130" t="s">
        <v>311</v>
      </c>
      <c r="C168" s="130" t="s">
        <v>180</v>
      </c>
      <c r="D168" s="206" t="s">
        <v>317</v>
      </c>
      <c r="E168" s="206" t="s">
        <v>315</v>
      </c>
      <c r="F168" s="207"/>
    </row>
    <row r="169" spans="1:6" s="109" customFormat="1" ht="51" customHeight="1" hidden="1">
      <c r="A169" s="201" t="s">
        <v>316</v>
      </c>
      <c r="B169" s="130" t="s">
        <v>311</v>
      </c>
      <c r="C169" s="130" t="s">
        <v>180</v>
      </c>
      <c r="D169" s="206" t="s">
        <v>318</v>
      </c>
      <c r="E169" s="206"/>
      <c r="F169" s="207">
        <f>F170</f>
        <v>0</v>
      </c>
    </row>
    <row r="170" spans="1:6" s="109" customFormat="1" ht="25.5" customHeight="1" hidden="1">
      <c r="A170" s="144" t="s">
        <v>314</v>
      </c>
      <c r="B170" s="130" t="s">
        <v>311</v>
      </c>
      <c r="C170" s="130" t="s">
        <v>180</v>
      </c>
      <c r="D170" s="206" t="s">
        <v>318</v>
      </c>
      <c r="E170" s="206" t="s">
        <v>315</v>
      </c>
      <c r="F170" s="207"/>
    </row>
    <row r="171" spans="1:6" s="109" customFormat="1" ht="51" customHeight="1" hidden="1">
      <c r="A171" s="201" t="s">
        <v>316</v>
      </c>
      <c r="B171" s="130" t="s">
        <v>311</v>
      </c>
      <c r="C171" s="130" t="s">
        <v>180</v>
      </c>
      <c r="D171" s="206" t="s">
        <v>319</v>
      </c>
      <c r="E171" s="206"/>
      <c r="F171" s="207">
        <f>F172</f>
        <v>0</v>
      </c>
    </row>
    <row r="172" spans="1:11" s="109" customFormat="1" ht="25.5" customHeight="1" hidden="1">
      <c r="A172" s="144" t="s">
        <v>314</v>
      </c>
      <c r="B172" s="130" t="s">
        <v>311</v>
      </c>
      <c r="C172" s="130" t="s">
        <v>180</v>
      </c>
      <c r="D172" s="206" t="s">
        <v>319</v>
      </c>
      <c r="E172" s="206" t="s">
        <v>315</v>
      </c>
      <c r="F172" s="207"/>
      <c r="K172" s="165"/>
    </row>
    <row r="173" spans="1:11" s="154" customFormat="1" ht="12.75">
      <c r="A173" s="129" t="s">
        <v>212</v>
      </c>
      <c r="B173" s="130" t="s">
        <v>311</v>
      </c>
      <c r="C173" s="130" t="s">
        <v>180</v>
      </c>
      <c r="D173" s="146" t="s">
        <v>213</v>
      </c>
      <c r="E173" s="146"/>
      <c r="F173" s="132">
        <f>F174</f>
        <v>944</v>
      </c>
      <c r="K173" s="155"/>
    </row>
    <row r="174" spans="1:11" s="154" customFormat="1" ht="12.75">
      <c r="A174" s="137" t="s">
        <v>187</v>
      </c>
      <c r="B174" s="138" t="s">
        <v>311</v>
      </c>
      <c r="C174" s="138" t="s">
        <v>180</v>
      </c>
      <c r="D174" s="143" t="s">
        <v>214</v>
      </c>
      <c r="E174" s="139"/>
      <c r="F174" s="140">
        <f>F175</f>
        <v>944</v>
      </c>
      <c r="K174" s="155"/>
    </row>
    <row r="175" spans="1:11" s="133" customFormat="1" ht="17.25" customHeight="1">
      <c r="A175" s="137" t="s">
        <v>187</v>
      </c>
      <c r="B175" s="138" t="s">
        <v>311</v>
      </c>
      <c r="C175" s="171" t="s">
        <v>180</v>
      </c>
      <c r="D175" s="145" t="s">
        <v>221</v>
      </c>
      <c r="E175" s="139"/>
      <c r="F175" s="140">
        <f>F176+F178+F180+F182</f>
        <v>944</v>
      </c>
      <c r="K175" s="109"/>
    </row>
    <row r="176" spans="1:11" ht="28.5" customHeight="1">
      <c r="A176" s="201" t="s">
        <v>320</v>
      </c>
      <c r="B176" s="169" t="s">
        <v>311</v>
      </c>
      <c r="C176" s="138" t="s">
        <v>180</v>
      </c>
      <c r="D176" s="139" t="s">
        <v>321</v>
      </c>
      <c r="E176" s="139"/>
      <c r="F176" s="208">
        <f>F177</f>
        <v>12</v>
      </c>
      <c r="G176" s="140">
        <f>G177</f>
        <v>0</v>
      </c>
      <c r="K176" s="209"/>
    </row>
    <row r="177" spans="1:11" s="133" customFormat="1" ht="25.5">
      <c r="A177" s="144" t="s">
        <v>191</v>
      </c>
      <c r="B177" s="138" t="s">
        <v>311</v>
      </c>
      <c r="C177" s="138" t="s">
        <v>180</v>
      </c>
      <c r="D177" s="139" t="s">
        <v>321</v>
      </c>
      <c r="E177" s="187">
        <v>200</v>
      </c>
      <c r="F177" s="140">
        <v>12</v>
      </c>
      <c r="K177" s="209"/>
    </row>
    <row r="178" spans="1:11" ht="54.75" customHeight="1" hidden="1">
      <c r="A178" s="210" t="s">
        <v>322</v>
      </c>
      <c r="B178" s="138" t="s">
        <v>311</v>
      </c>
      <c r="C178" s="138" t="s">
        <v>180</v>
      </c>
      <c r="D178" s="139" t="s">
        <v>323</v>
      </c>
      <c r="E178" s="206"/>
      <c r="F178" s="207">
        <f>F179</f>
        <v>0</v>
      </c>
      <c r="K178" s="209"/>
    </row>
    <row r="179" spans="1:11" ht="25.5" customHeight="1" hidden="1">
      <c r="A179" s="144" t="s">
        <v>314</v>
      </c>
      <c r="B179" s="138" t="s">
        <v>311</v>
      </c>
      <c r="C179" s="138" t="s">
        <v>180</v>
      </c>
      <c r="D179" s="139" t="s">
        <v>323</v>
      </c>
      <c r="E179" s="206" t="s">
        <v>315</v>
      </c>
      <c r="F179" s="207">
        <v>0</v>
      </c>
      <c r="K179" s="209"/>
    </row>
    <row r="180" spans="1:11" ht="51" customHeight="1">
      <c r="A180" s="162" t="s">
        <v>324</v>
      </c>
      <c r="B180" s="169" t="s">
        <v>311</v>
      </c>
      <c r="C180" s="138" t="s">
        <v>180</v>
      </c>
      <c r="D180" s="139" t="s">
        <v>325</v>
      </c>
      <c r="E180" s="206"/>
      <c r="F180" s="207">
        <f>F181</f>
        <v>932</v>
      </c>
      <c r="K180" s="211"/>
    </row>
    <row r="181" spans="1:11" ht="25.5" customHeight="1">
      <c r="A181" s="144" t="s">
        <v>191</v>
      </c>
      <c r="B181" s="138" t="s">
        <v>311</v>
      </c>
      <c r="C181" s="138" t="s">
        <v>180</v>
      </c>
      <c r="D181" s="139" t="s">
        <v>325</v>
      </c>
      <c r="E181" s="187">
        <v>200</v>
      </c>
      <c r="F181" s="207">
        <v>932</v>
      </c>
      <c r="K181" s="211"/>
    </row>
    <row r="182" spans="1:11" ht="40.5" customHeight="1" hidden="1">
      <c r="A182" s="162" t="s">
        <v>326</v>
      </c>
      <c r="B182" s="169" t="s">
        <v>311</v>
      </c>
      <c r="C182" s="138" t="s">
        <v>180</v>
      </c>
      <c r="D182" s="139" t="s">
        <v>327</v>
      </c>
      <c r="E182" s="206"/>
      <c r="F182" s="207">
        <f>F183</f>
        <v>0</v>
      </c>
      <c r="K182" s="211"/>
    </row>
    <row r="183" spans="1:11" ht="25.5" customHeight="1" hidden="1">
      <c r="A183" s="144" t="s">
        <v>191</v>
      </c>
      <c r="B183" s="138" t="s">
        <v>311</v>
      </c>
      <c r="C183" s="138" t="s">
        <v>180</v>
      </c>
      <c r="D183" s="139" t="s">
        <v>327</v>
      </c>
      <c r="E183" s="187">
        <v>200</v>
      </c>
      <c r="F183" s="207">
        <v>0</v>
      </c>
      <c r="K183" s="211"/>
    </row>
    <row r="184" spans="1:11" ht="25.5" customHeight="1" hidden="1">
      <c r="A184" s="201"/>
      <c r="B184" s="138"/>
      <c r="C184" s="138"/>
      <c r="D184" s="139"/>
      <c r="E184" s="206"/>
      <c r="F184" s="207"/>
      <c r="K184" s="209"/>
    </row>
    <row r="185" spans="1:11" ht="25.5" customHeight="1" hidden="1">
      <c r="A185" s="201"/>
      <c r="B185" s="138"/>
      <c r="C185" s="138"/>
      <c r="D185" s="139"/>
      <c r="E185" s="206"/>
      <c r="F185" s="207"/>
      <c r="K185" s="209"/>
    </row>
    <row r="186" spans="1:11" ht="25.5" customHeight="1" hidden="1">
      <c r="A186" s="201"/>
      <c r="B186" s="138"/>
      <c r="C186" s="138"/>
      <c r="D186" s="139"/>
      <c r="E186" s="206"/>
      <c r="F186" s="207"/>
      <c r="K186" s="209"/>
    </row>
    <row r="187" spans="1:11" ht="25.5" customHeight="1" hidden="1">
      <c r="A187" s="201"/>
      <c r="B187" s="138"/>
      <c r="C187" s="138"/>
      <c r="D187" s="139"/>
      <c r="E187" s="206"/>
      <c r="F187" s="207"/>
      <c r="K187" s="209"/>
    </row>
    <row r="188" spans="1:11" s="164" customFormat="1" ht="14.25">
      <c r="A188" s="205" t="s">
        <v>147</v>
      </c>
      <c r="B188" s="174" t="s">
        <v>311</v>
      </c>
      <c r="C188" s="174" t="s">
        <v>227</v>
      </c>
      <c r="D188" s="122"/>
      <c r="E188" s="122"/>
      <c r="F188" s="128">
        <f>F194+F189+F202</f>
        <v>1700</v>
      </c>
      <c r="K188" s="212"/>
    </row>
    <row r="189" spans="1:6" ht="25.5" hidden="1">
      <c r="A189" s="161" t="s">
        <v>220</v>
      </c>
      <c r="B189" s="130" t="s">
        <v>311</v>
      </c>
      <c r="C189" s="130" t="s">
        <v>227</v>
      </c>
      <c r="D189" s="146" t="s">
        <v>213</v>
      </c>
      <c r="E189" s="176"/>
      <c r="F189" s="184">
        <f>F190</f>
        <v>0</v>
      </c>
    </row>
    <row r="190" spans="1:6" ht="12.75" hidden="1">
      <c r="A190" s="162" t="s">
        <v>187</v>
      </c>
      <c r="B190" s="138" t="s">
        <v>311</v>
      </c>
      <c r="C190" s="138" t="s">
        <v>227</v>
      </c>
      <c r="D190" s="143" t="s">
        <v>214</v>
      </c>
      <c r="E190" s="179"/>
      <c r="F190" s="186">
        <f>F191</f>
        <v>0</v>
      </c>
    </row>
    <row r="191" spans="1:6" ht="12.75" hidden="1">
      <c r="A191" s="162" t="s">
        <v>187</v>
      </c>
      <c r="B191" s="138" t="s">
        <v>311</v>
      </c>
      <c r="C191" s="138" t="s">
        <v>227</v>
      </c>
      <c r="D191" s="145" t="s">
        <v>221</v>
      </c>
      <c r="E191" s="179"/>
      <c r="F191" s="186">
        <f>F192</f>
        <v>0</v>
      </c>
    </row>
    <row r="192" spans="1:6" ht="51" hidden="1">
      <c r="A192" s="213" t="s">
        <v>328</v>
      </c>
      <c r="B192" s="138" t="s">
        <v>311</v>
      </c>
      <c r="C192" s="138" t="s">
        <v>227</v>
      </c>
      <c r="D192" s="139" t="s">
        <v>323</v>
      </c>
      <c r="E192" s="179"/>
      <c r="F192" s="186">
        <f>F193</f>
        <v>0</v>
      </c>
    </row>
    <row r="193" spans="1:6" ht="25.5" hidden="1">
      <c r="A193" s="144" t="s">
        <v>191</v>
      </c>
      <c r="B193" s="138" t="s">
        <v>311</v>
      </c>
      <c r="C193" s="138" t="s">
        <v>227</v>
      </c>
      <c r="D193" s="139" t="s">
        <v>323</v>
      </c>
      <c r="E193" s="187">
        <v>200</v>
      </c>
      <c r="F193" s="186">
        <v>0</v>
      </c>
    </row>
    <row r="194" spans="1:9" s="109" customFormat="1" ht="25.5">
      <c r="A194" s="173" t="s">
        <v>329</v>
      </c>
      <c r="B194" s="130" t="s">
        <v>311</v>
      </c>
      <c r="C194" s="130" t="s">
        <v>227</v>
      </c>
      <c r="D194" s="146" t="s">
        <v>330</v>
      </c>
      <c r="E194" s="146"/>
      <c r="F194" s="132">
        <f>F195</f>
        <v>170</v>
      </c>
      <c r="I194" s="109">
        <v>64</v>
      </c>
    </row>
    <row r="195" spans="1:6" s="155" customFormat="1" ht="29.25" customHeight="1">
      <c r="A195" s="142" t="s">
        <v>331</v>
      </c>
      <c r="B195" s="138" t="s">
        <v>311</v>
      </c>
      <c r="C195" s="138" t="s">
        <v>227</v>
      </c>
      <c r="D195" s="139" t="s">
        <v>332</v>
      </c>
      <c r="E195" s="139"/>
      <c r="F195" s="140">
        <f>F196</f>
        <v>170</v>
      </c>
    </row>
    <row r="196" spans="1:6" s="155" customFormat="1" ht="48" customHeight="1">
      <c r="A196" s="191" t="s">
        <v>333</v>
      </c>
      <c r="B196" s="138" t="s">
        <v>311</v>
      </c>
      <c r="C196" s="138" t="s">
        <v>227</v>
      </c>
      <c r="D196" s="139" t="s">
        <v>334</v>
      </c>
      <c r="E196" s="139"/>
      <c r="F196" s="140">
        <f>F197+F199</f>
        <v>170</v>
      </c>
    </row>
    <row r="197" spans="1:9" ht="25.5">
      <c r="A197" s="177" t="s">
        <v>335</v>
      </c>
      <c r="B197" s="138" t="s">
        <v>311</v>
      </c>
      <c r="C197" s="138" t="s">
        <v>227</v>
      </c>
      <c r="D197" s="139" t="s">
        <v>336</v>
      </c>
      <c r="E197" s="139"/>
      <c r="F197" s="140">
        <f>F198</f>
        <v>10</v>
      </c>
      <c r="I197" s="108">
        <v>48</v>
      </c>
    </row>
    <row r="198" spans="1:6" ht="26.25" customHeight="1">
      <c r="A198" s="144" t="s">
        <v>191</v>
      </c>
      <c r="B198" s="138" t="s">
        <v>311</v>
      </c>
      <c r="C198" s="138" t="s">
        <v>227</v>
      </c>
      <c r="D198" s="139" t="s">
        <v>336</v>
      </c>
      <c r="E198" s="187">
        <v>200</v>
      </c>
      <c r="F198" s="140">
        <v>10</v>
      </c>
    </row>
    <row r="199" spans="1:6" ht="40.5" customHeight="1">
      <c r="A199" s="177" t="s">
        <v>35</v>
      </c>
      <c r="B199" s="138" t="s">
        <v>311</v>
      </c>
      <c r="C199" s="138" t="s">
        <v>227</v>
      </c>
      <c r="D199" s="139" t="s">
        <v>36</v>
      </c>
      <c r="E199" s="139"/>
      <c r="F199" s="140">
        <f>F200+F201</f>
        <v>160</v>
      </c>
    </row>
    <row r="200" spans="1:6" ht="26.25" customHeight="1">
      <c r="A200" s="144" t="s">
        <v>191</v>
      </c>
      <c r="B200" s="138" t="s">
        <v>311</v>
      </c>
      <c r="C200" s="138" t="s">
        <v>227</v>
      </c>
      <c r="D200" s="139" t="s">
        <v>36</v>
      </c>
      <c r="E200" s="187">
        <v>200</v>
      </c>
      <c r="F200" s="140">
        <v>30</v>
      </c>
    </row>
    <row r="201" spans="1:6" ht="26.25" customHeight="1">
      <c r="A201" s="144" t="s">
        <v>37</v>
      </c>
      <c r="B201" s="138" t="s">
        <v>311</v>
      </c>
      <c r="C201" s="138" t="s">
        <v>227</v>
      </c>
      <c r="D201" s="139" t="s">
        <v>36</v>
      </c>
      <c r="E201" s="195">
        <v>400</v>
      </c>
      <c r="F201" s="140">
        <v>130</v>
      </c>
    </row>
    <row r="202" spans="1:6" ht="39.75" customHeight="1">
      <c r="A202" s="173" t="s">
        <v>337</v>
      </c>
      <c r="B202" s="130" t="s">
        <v>311</v>
      </c>
      <c r="C202" s="130" t="s">
        <v>227</v>
      </c>
      <c r="D202" s="146" t="s">
        <v>338</v>
      </c>
      <c r="E202" s="146"/>
      <c r="F202" s="132">
        <f>F203</f>
        <v>1530</v>
      </c>
    </row>
    <row r="203" spans="1:6" s="125" customFormat="1" ht="38.25">
      <c r="A203" s="142" t="s">
        <v>339</v>
      </c>
      <c r="B203" s="138" t="s">
        <v>311</v>
      </c>
      <c r="C203" s="138" t="s">
        <v>227</v>
      </c>
      <c r="D203" s="139" t="s">
        <v>340</v>
      </c>
      <c r="E203" s="139"/>
      <c r="F203" s="140">
        <f>F204</f>
        <v>1530</v>
      </c>
    </row>
    <row r="204" spans="1:6" s="125" customFormat="1" ht="38.25">
      <c r="A204" s="142" t="s">
        <v>341</v>
      </c>
      <c r="B204" s="138" t="s">
        <v>311</v>
      </c>
      <c r="C204" s="138" t="s">
        <v>227</v>
      </c>
      <c r="D204" s="139" t="s">
        <v>342</v>
      </c>
      <c r="E204" s="139"/>
      <c r="F204" s="140">
        <f>F205+F209+F207+F211</f>
        <v>1530</v>
      </c>
    </row>
    <row r="205" spans="1:6" s="155" customFormat="1" ht="40.5" customHeight="1">
      <c r="A205" s="214" t="s">
        <v>343</v>
      </c>
      <c r="B205" s="138" t="s">
        <v>311</v>
      </c>
      <c r="C205" s="138" t="s">
        <v>227</v>
      </c>
      <c r="D205" s="139" t="s">
        <v>344</v>
      </c>
      <c r="E205" s="139"/>
      <c r="F205" s="140">
        <f>F206</f>
        <v>10</v>
      </c>
    </row>
    <row r="206" spans="1:6" s="155" customFormat="1" ht="25.5">
      <c r="A206" s="144" t="s">
        <v>191</v>
      </c>
      <c r="B206" s="138" t="s">
        <v>311</v>
      </c>
      <c r="C206" s="138" t="s">
        <v>227</v>
      </c>
      <c r="D206" s="139" t="s">
        <v>344</v>
      </c>
      <c r="E206" s="187">
        <v>200</v>
      </c>
      <c r="F206" s="140">
        <v>10</v>
      </c>
    </row>
    <row r="207" spans="1:6" s="155" customFormat="1" ht="38.25" hidden="1">
      <c r="A207" s="214" t="s">
        <v>345</v>
      </c>
      <c r="B207" s="138" t="s">
        <v>311</v>
      </c>
      <c r="C207" s="138" t="s">
        <v>227</v>
      </c>
      <c r="D207" s="139" t="s">
        <v>346</v>
      </c>
      <c r="E207" s="139"/>
      <c r="F207" s="140">
        <f>F208</f>
        <v>0</v>
      </c>
    </row>
    <row r="208" spans="1:6" s="155" customFormat="1" ht="25.5" hidden="1">
      <c r="A208" s="144" t="s">
        <v>191</v>
      </c>
      <c r="B208" s="138" t="s">
        <v>311</v>
      </c>
      <c r="C208" s="138" t="s">
        <v>227</v>
      </c>
      <c r="D208" s="139" t="s">
        <v>346</v>
      </c>
      <c r="E208" s="187">
        <v>200</v>
      </c>
      <c r="F208" s="140">
        <v>0</v>
      </c>
    </row>
    <row r="209" spans="1:6" s="155" customFormat="1" ht="42" customHeight="1" hidden="1">
      <c r="A209" s="193" t="s">
        <v>347</v>
      </c>
      <c r="B209" s="138" t="s">
        <v>311</v>
      </c>
      <c r="C209" s="138" t="s">
        <v>227</v>
      </c>
      <c r="D209" s="139" t="s">
        <v>348</v>
      </c>
      <c r="E209" s="139"/>
      <c r="F209" s="140">
        <f>F210</f>
        <v>0</v>
      </c>
    </row>
    <row r="210" spans="1:6" s="155" customFormat="1" ht="28.5" customHeight="1" hidden="1">
      <c r="A210" s="144" t="s">
        <v>216</v>
      </c>
      <c r="B210" s="138" t="s">
        <v>311</v>
      </c>
      <c r="C210" s="138" t="s">
        <v>227</v>
      </c>
      <c r="D210" s="139" t="s">
        <v>348</v>
      </c>
      <c r="E210" s="139" t="s">
        <v>349</v>
      </c>
      <c r="F210" s="140"/>
    </row>
    <row r="211" spans="1:6" s="155" customFormat="1" ht="37.5" customHeight="1">
      <c r="A211" s="214" t="s">
        <v>14</v>
      </c>
      <c r="B211" s="138" t="s">
        <v>311</v>
      </c>
      <c r="C211" s="138" t="s">
        <v>227</v>
      </c>
      <c r="D211" s="139" t="s">
        <v>13</v>
      </c>
      <c r="E211" s="139"/>
      <c r="F211" s="140">
        <f>F212</f>
        <v>1520</v>
      </c>
    </row>
    <row r="212" spans="1:6" s="155" customFormat="1" ht="28.5" customHeight="1">
      <c r="A212" s="144" t="s">
        <v>191</v>
      </c>
      <c r="B212" s="138" t="s">
        <v>311</v>
      </c>
      <c r="C212" s="138" t="s">
        <v>227</v>
      </c>
      <c r="D212" s="139" t="s">
        <v>13</v>
      </c>
      <c r="E212" s="187">
        <v>200</v>
      </c>
      <c r="F212" s="140">
        <v>1520</v>
      </c>
    </row>
    <row r="213" spans="1:6" ht="15.75">
      <c r="A213" s="204" t="s">
        <v>149</v>
      </c>
      <c r="B213" s="130" t="s">
        <v>311</v>
      </c>
      <c r="C213" s="130" t="s">
        <v>182</v>
      </c>
      <c r="D213" s="122"/>
      <c r="E213" s="122"/>
      <c r="F213" s="128">
        <f>F214+F219+F226+F233+F238+F243</f>
        <v>6203.5</v>
      </c>
    </row>
    <row r="214" spans="1:6" ht="39.75" customHeight="1">
      <c r="A214" s="173" t="s">
        <v>17</v>
      </c>
      <c r="B214" s="130" t="s">
        <v>311</v>
      </c>
      <c r="C214" s="130" t="s">
        <v>182</v>
      </c>
      <c r="D214" s="175" t="s">
        <v>252</v>
      </c>
      <c r="E214" s="176"/>
      <c r="F214" s="132">
        <f>F215</f>
        <v>100</v>
      </c>
    </row>
    <row r="215" spans="1:6" ht="38.25" customHeight="1">
      <c r="A215" s="177" t="s">
        <v>18</v>
      </c>
      <c r="B215" s="138" t="s">
        <v>311</v>
      </c>
      <c r="C215" s="138" t="s">
        <v>182</v>
      </c>
      <c r="D215" s="178" t="s">
        <v>254</v>
      </c>
      <c r="E215" s="179"/>
      <c r="F215" s="140">
        <f>F216</f>
        <v>100</v>
      </c>
    </row>
    <row r="216" spans="1:6" ht="100.5" customHeight="1">
      <c r="A216" s="142" t="s">
        <v>19</v>
      </c>
      <c r="B216" s="138" t="s">
        <v>311</v>
      </c>
      <c r="C216" s="138" t="s">
        <v>182</v>
      </c>
      <c r="D216" s="178" t="s">
        <v>256</v>
      </c>
      <c r="E216" s="179"/>
      <c r="F216" s="140">
        <f>F217</f>
        <v>100</v>
      </c>
    </row>
    <row r="217" spans="1:6" ht="103.5" customHeight="1">
      <c r="A217" s="144" t="s">
        <v>20</v>
      </c>
      <c r="B217" s="138" t="s">
        <v>311</v>
      </c>
      <c r="C217" s="138" t="s">
        <v>182</v>
      </c>
      <c r="D217" s="178" t="s">
        <v>31</v>
      </c>
      <c r="E217" s="179"/>
      <c r="F217" s="140">
        <f>F218</f>
        <v>100</v>
      </c>
    </row>
    <row r="218" spans="1:6" ht="28.5" customHeight="1">
      <c r="A218" s="144" t="s">
        <v>191</v>
      </c>
      <c r="B218" s="171" t="s">
        <v>311</v>
      </c>
      <c r="C218" s="171" t="s">
        <v>182</v>
      </c>
      <c r="D218" s="178" t="s">
        <v>31</v>
      </c>
      <c r="E218" s="139" t="s">
        <v>239</v>
      </c>
      <c r="F218" s="140">
        <v>100</v>
      </c>
    </row>
    <row r="219" spans="1:6" ht="63.75">
      <c r="A219" s="194" t="s">
        <v>2</v>
      </c>
      <c r="B219" s="130" t="s">
        <v>311</v>
      </c>
      <c r="C219" s="130" t="s">
        <v>182</v>
      </c>
      <c r="D219" s="175" t="s">
        <v>283</v>
      </c>
      <c r="E219" s="122"/>
      <c r="F219" s="184">
        <f>F220</f>
        <v>301.8</v>
      </c>
    </row>
    <row r="220" spans="1:6" ht="63.75">
      <c r="A220" s="144" t="s">
        <v>3</v>
      </c>
      <c r="B220" s="138" t="s">
        <v>311</v>
      </c>
      <c r="C220" s="138" t="s">
        <v>182</v>
      </c>
      <c r="D220" s="178" t="s">
        <v>284</v>
      </c>
      <c r="E220" s="122"/>
      <c r="F220" s="186">
        <f>F221</f>
        <v>301.8</v>
      </c>
    </row>
    <row r="221" spans="1:6" ht="126" customHeight="1">
      <c r="A221" s="144" t="s">
        <v>4</v>
      </c>
      <c r="B221" s="138" t="s">
        <v>311</v>
      </c>
      <c r="C221" s="138" t="s">
        <v>182</v>
      </c>
      <c r="D221" s="178" t="s">
        <v>285</v>
      </c>
      <c r="E221" s="122"/>
      <c r="F221" s="186">
        <f>F222+F224</f>
        <v>301.8</v>
      </c>
    </row>
    <row r="222" spans="1:6" ht="76.5" customHeight="1" hidden="1">
      <c r="A222" s="144" t="s">
        <v>288</v>
      </c>
      <c r="B222" s="138" t="s">
        <v>311</v>
      </c>
      <c r="C222" s="138" t="s">
        <v>182</v>
      </c>
      <c r="D222" s="178" t="s">
        <v>290</v>
      </c>
      <c r="E222" s="122"/>
      <c r="F222" s="186">
        <f>F223</f>
        <v>0</v>
      </c>
    </row>
    <row r="223" spans="1:6" ht="25.5" customHeight="1" hidden="1">
      <c r="A223" s="144" t="s">
        <v>191</v>
      </c>
      <c r="B223" s="138" t="s">
        <v>311</v>
      </c>
      <c r="C223" s="138" t="s">
        <v>182</v>
      </c>
      <c r="D223" s="178" t="s">
        <v>290</v>
      </c>
      <c r="E223" s="187">
        <v>200</v>
      </c>
      <c r="F223" s="186"/>
    </row>
    <row r="224" spans="1:6" ht="76.5">
      <c r="A224" s="144" t="s">
        <v>5</v>
      </c>
      <c r="B224" s="138" t="s">
        <v>311</v>
      </c>
      <c r="C224" s="138" t="s">
        <v>182</v>
      </c>
      <c r="D224" s="178" t="s">
        <v>289</v>
      </c>
      <c r="E224" s="122"/>
      <c r="F224" s="186">
        <f>F225</f>
        <v>301.8</v>
      </c>
    </row>
    <row r="225" spans="1:6" ht="25.5">
      <c r="A225" s="144" t="s">
        <v>191</v>
      </c>
      <c r="B225" s="138" t="s">
        <v>311</v>
      </c>
      <c r="C225" s="138" t="s">
        <v>182</v>
      </c>
      <c r="D225" s="178" t="s">
        <v>289</v>
      </c>
      <c r="E225" s="187">
        <v>200</v>
      </c>
      <c r="F225" s="186">
        <v>301.8</v>
      </c>
    </row>
    <row r="226" spans="1:6" ht="54" customHeight="1">
      <c r="A226" s="173" t="s">
        <v>351</v>
      </c>
      <c r="B226" s="130" t="s">
        <v>311</v>
      </c>
      <c r="C226" s="130" t="s">
        <v>182</v>
      </c>
      <c r="D226" s="175" t="s">
        <v>352</v>
      </c>
      <c r="E226" s="179"/>
      <c r="F226" s="184">
        <f>F227</f>
        <v>1611.7</v>
      </c>
    </row>
    <row r="227" spans="1:6" ht="38.25">
      <c r="A227" s="142" t="s">
        <v>353</v>
      </c>
      <c r="B227" s="138" t="s">
        <v>311</v>
      </c>
      <c r="C227" s="138" t="s">
        <v>182</v>
      </c>
      <c r="D227" s="178" t="s">
        <v>354</v>
      </c>
      <c r="E227" s="179"/>
      <c r="F227" s="186">
        <f>F228</f>
        <v>1611.7</v>
      </c>
    </row>
    <row r="228" spans="1:6" ht="89.25">
      <c r="A228" s="142" t="s">
        <v>355</v>
      </c>
      <c r="B228" s="138" t="s">
        <v>311</v>
      </c>
      <c r="C228" s="138" t="s">
        <v>182</v>
      </c>
      <c r="D228" s="178" t="s">
        <v>356</v>
      </c>
      <c r="E228" s="179"/>
      <c r="F228" s="186">
        <f>F229+F231</f>
        <v>1611.7</v>
      </c>
    </row>
    <row r="229" spans="1:6" ht="39" customHeight="1">
      <c r="A229" s="213" t="s">
        <v>357</v>
      </c>
      <c r="B229" s="138" t="s">
        <v>311</v>
      </c>
      <c r="C229" s="138" t="s">
        <v>182</v>
      </c>
      <c r="D229" s="178" t="s">
        <v>358</v>
      </c>
      <c r="E229" s="179"/>
      <c r="F229" s="186">
        <f>F230</f>
        <v>1531.7</v>
      </c>
    </row>
    <row r="230" spans="1:6" ht="25.5">
      <c r="A230" s="144" t="s">
        <v>191</v>
      </c>
      <c r="B230" s="138" t="s">
        <v>311</v>
      </c>
      <c r="C230" s="138" t="s">
        <v>182</v>
      </c>
      <c r="D230" s="178" t="s">
        <v>358</v>
      </c>
      <c r="E230" s="187">
        <v>200</v>
      </c>
      <c r="F230" s="186">
        <v>1531.7</v>
      </c>
    </row>
    <row r="231" spans="1:6" ht="12.75">
      <c r="A231" s="144" t="s">
        <v>32</v>
      </c>
      <c r="B231" s="138" t="s">
        <v>311</v>
      </c>
      <c r="C231" s="138" t="s">
        <v>182</v>
      </c>
      <c r="D231" s="178" t="s">
        <v>38</v>
      </c>
      <c r="E231" s="179"/>
      <c r="F231" s="186">
        <f>F232</f>
        <v>80</v>
      </c>
    </row>
    <row r="232" spans="1:6" ht="25.5">
      <c r="A232" s="144" t="s">
        <v>191</v>
      </c>
      <c r="B232" s="138" t="s">
        <v>311</v>
      </c>
      <c r="C232" s="138" t="s">
        <v>182</v>
      </c>
      <c r="D232" s="178" t="s">
        <v>38</v>
      </c>
      <c r="E232" s="187">
        <v>200</v>
      </c>
      <c r="F232" s="186">
        <v>80</v>
      </c>
    </row>
    <row r="233" spans="1:6" ht="38.25">
      <c r="A233" s="173" t="s">
        <v>359</v>
      </c>
      <c r="B233" s="130" t="s">
        <v>311</v>
      </c>
      <c r="C233" s="130" t="s">
        <v>182</v>
      </c>
      <c r="D233" s="175" t="s">
        <v>360</v>
      </c>
      <c r="E233" s="179"/>
      <c r="F233" s="184">
        <f>F234</f>
        <v>60</v>
      </c>
    </row>
    <row r="234" spans="1:6" ht="38.25">
      <c r="A234" s="142" t="s">
        <v>361</v>
      </c>
      <c r="B234" s="138" t="s">
        <v>311</v>
      </c>
      <c r="C234" s="138" t="s">
        <v>182</v>
      </c>
      <c r="D234" s="178" t="s">
        <v>362</v>
      </c>
      <c r="E234" s="179"/>
      <c r="F234" s="186">
        <f>F235</f>
        <v>60</v>
      </c>
    </row>
    <row r="235" spans="1:6" ht="76.5">
      <c r="A235" s="142" t="s">
        <v>363</v>
      </c>
      <c r="B235" s="138" t="s">
        <v>311</v>
      </c>
      <c r="C235" s="138" t="s">
        <v>182</v>
      </c>
      <c r="D235" s="178" t="s">
        <v>364</v>
      </c>
      <c r="E235" s="179"/>
      <c r="F235" s="186">
        <f>F236</f>
        <v>60</v>
      </c>
    </row>
    <row r="236" spans="1:6" ht="38.25">
      <c r="A236" s="213" t="s">
        <v>365</v>
      </c>
      <c r="B236" s="138" t="s">
        <v>311</v>
      </c>
      <c r="C236" s="138" t="s">
        <v>182</v>
      </c>
      <c r="D236" s="178" t="s">
        <v>366</v>
      </c>
      <c r="E236" s="179"/>
      <c r="F236" s="186">
        <f>F237</f>
        <v>60</v>
      </c>
    </row>
    <row r="237" spans="1:6" ht="25.5">
      <c r="A237" s="144" t="s">
        <v>191</v>
      </c>
      <c r="B237" s="138" t="s">
        <v>311</v>
      </c>
      <c r="C237" s="138" t="s">
        <v>182</v>
      </c>
      <c r="D237" s="178" t="s">
        <v>366</v>
      </c>
      <c r="E237" s="187">
        <v>200</v>
      </c>
      <c r="F237" s="186">
        <v>60</v>
      </c>
    </row>
    <row r="238" spans="1:6" ht="17.25" customHeight="1" hidden="1">
      <c r="A238" s="129" t="s">
        <v>212</v>
      </c>
      <c r="B238" s="130" t="s">
        <v>311</v>
      </c>
      <c r="C238" s="130" t="s">
        <v>182</v>
      </c>
      <c r="D238" s="146" t="s">
        <v>213</v>
      </c>
      <c r="E238" s="131"/>
      <c r="F238" s="132">
        <f>F239</f>
        <v>0</v>
      </c>
    </row>
    <row r="239" spans="1:6" ht="12.75" hidden="1">
      <c r="A239" s="137" t="s">
        <v>187</v>
      </c>
      <c r="B239" s="138" t="s">
        <v>311</v>
      </c>
      <c r="C239" s="138" t="s">
        <v>182</v>
      </c>
      <c r="D239" s="143" t="s">
        <v>214</v>
      </c>
      <c r="E239" s="146"/>
      <c r="F239" s="132">
        <f>F240</f>
        <v>0</v>
      </c>
    </row>
    <row r="240" spans="1:6" ht="12.75" hidden="1">
      <c r="A240" s="137" t="s">
        <v>187</v>
      </c>
      <c r="B240" s="138" t="s">
        <v>311</v>
      </c>
      <c r="C240" s="138" t="s">
        <v>182</v>
      </c>
      <c r="D240" s="145" t="s">
        <v>221</v>
      </c>
      <c r="E240" s="139"/>
      <c r="F240" s="132">
        <f>F241</f>
        <v>0</v>
      </c>
    </row>
    <row r="241" spans="1:6" ht="51" hidden="1">
      <c r="A241" s="213" t="s">
        <v>367</v>
      </c>
      <c r="B241" s="138" t="s">
        <v>311</v>
      </c>
      <c r="C241" s="138" t="s">
        <v>182</v>
      </c>
      <c r="D241" s="178" t="s">
        <v>368</v>
      </c>
      <c r="E241" s="187"/>
      <c r="F241" s="186">
        <f>F242</f>
        <v>0</v>
      </c>
    </row>
    <row r="242" spans="1:6" ht="25.5" hidden="1">
      <c r="A242" s="144" t="s">
        <v>191</v>
      </c>
      <c r="B242" s="138" t="s">
        <v>311</v>
      </c>
      <c r="C242" s="138" t="s">
        <v>182</v>
      </c>
      <c r="D242" s="178" t="s">
        <v>368</v>
      </c>
      <c r="E242" s="187">
        <v>200</v>
      </c>
      <c r="F242" s="186">
        <v>0</v>
      </c>
    </row>
    <row r="243" spans="1:6" ht="38.25">
      <c r="A243" s="173" t="s">
        <v>22</v>
      </c>
      <c r="B243" s="130" t="s">
        <v>311</v>
      </c>
      <c r="C243" s="130" t="s">
        <v>182</v>
      </c>
      <c r="D243" s="175" t="s">
        <v>21</v>
      </c>
      <c r="E243" s="179"/>
      <c r="F243" s="184">
        <f>F244</f>
        <v>4130</v>
      </c>
    </row>
    <row r="244" spans="1:6" ht="38.25">
      <c r="A244" s="142" t="s">
        <v>23</v>
      </c>
      <c r="B244" s="138" t="s">
        <v>311</v>
      </c>
      <c r="C244" s="138" t="s">
        <v>182</v>
      </c>
      <c r="D244" s="175" t="s">
        <v>24</v>
      </c>
      <c r="E244" s="179"/>
      <c r="F244" s="186">
        <f>F245</f>
        <v>4130</v>
      </c>
    </row>
    <row r="245" spans="1:6" ht="51">
      <c r="A245" s="142" t="s">
        <v>25</v>
      </c>
      <c r="B245" s="138" t="s">
        <v>311</v>
      </c>
      <c r="C245" s="138" t="s">
        <v>182</v>
      </c>
      <c r="D245" s="178" t="s">
        <v>26</v>
      </c>
      <c r="E245" s="179"/>
      <c r="F245" s="186">
        <f>F246</f>
        <v>4130</v>
      </c>
    </row>
    <row r="246" spans="1:6" ht="30" customHeight="1">
      <c r="A246" s="213" t="s">
        <v>30</v>
      </c>
      <c r="B246" s="138" t="s">
        <v>311</v>
      </c>
      <c r="C246" s="138" t="s">
        <v>182</v>
      </c>
      <c r="D246" s="178" t="s">
        <v>27</v>
      </c>
      <c r="E246" s="179"/>
      <c r="F246" s="186">
        <f>F247+F249</f>
        <v>4130</v>
      </c>
    </row>
    <row r="247" spans="1:6" ht="25.5">
      <c r="A247" s="144" t="s">
        <v>191</v>
      </c>
      <c r="B247" s="138" t="s">
        <v>311</v>
      </c>
      <c r="C247" s="138" t="s">
        <v>182</v>
      </c>
      <c r="D247" s="178" t="s">
        <v>27</v>
      </c>
      <c r="E247" s="187">
        <v>200</v>
      </c>
      <c r="F247" s="186">
        <v>130</v>
      </c>
    </row>
    <row r="248" spans="1:6" ht="25.5" customHeight="1">
      <c r="A248" s="213" t="s">
        <v>30</v>
      </c>
      <c r="B248" s="138" t="s">
        <v>311</v>
      </c>
      <c r="C248" s="138" t="s">
        <v>182</v>
      </c>
      <c r="D248" s="178" t="s">
        <v>29</v>
      </c>
      <c r="E248" s="179"/>
      <c r="F248" s="186">
        <f>F249</f>
        <v>4000</v>
      </c>
    </row>
    <row r="249" spans="1:6" ht="25.5">
      <c r="A249" s="144" t="s">
        <v>191</v>
      </c>
      <c r="B249" s="138" t="s">
        <v>311</v>
      </c>
      <c r="C249" s="138" t="s">
        <v>182</v>
      </c>
      <c r="D249" s="178" t="s">
        <v>29</v>
      </c>
      <c r="E249" s="187">
        <v>200</v>
      </c>
      <c r="F249" s="186">
        <v>4000</v>
      </c>
    </row>
    <row r="250" spans="1:6" ht="15.75">
      <c r="A250" s="180" t="s">
        <v>151</v>
      </c>
      <c r="B250" s="130" t="s">
        <v>369</v>
      </c>
      <c r="C250" s="130" t="s">
        <v>181</v>
      </c>
      <c r="D250" s="122"/>
      <c r="E250" s="122"/>
      <c r="F250" s="128">
        <f>F251+F259</f>
        <v>4942.2</v>
      </c>
    </row>
    <row r="251" spans="1:6" ht="14.25">
      <c r="A251" s="215" t="s">
        <v>467</v>
      </c>
      <c r="B251" s="130" t="s">
        <v>369</v>
      </c>
      <c r="C251" s="130" t="s">
        <v>180</v>
      </c>
      <c r="D251" s="122"/>
      <c r="E251" s="122"/>
      <c r="F251" s="128">
        <f>F252</f>
        <v>4647.2</v>
      </c>
    </row>
    <row r="252" spans="1:6" ht="38.25">
      <c r="A252" s="173" t="s">
        <v>370</v>
      </c>
      <c r="B252" s="130" t="s">
        <v>369</v>
      </c>
      <c r="C252" s="130" t="s">
        <v>180</v>
      </c>
      <c r="D252" s="146" t="s">
        <v>371</v>
      </c>
      <c r="E252" s="146"/>
      <c r="F252" s="132">
        <f>F253</f>
        <v>4647.2</v>
      </c>
    </row>
    <row r="253" spans="1:6" ht="38.25">
      <c r="A253" s="142" t="s">
        <v>372</v>
      </c>
      <c r="B253" s="138" t="s">
        <v>369</v>
      </c>
      <c r="C253" s="138" t="s">
        <v>180</v>
      </c>
      <c r="D253" s="139" t="s">
        <v>373</v>
      </c>
      <c r="E253" s="139"/>
      <c r="F253" s="140">
        <f>F254</f>
        <v>4647.2</v>
      </c>
    </row>
    <row r="254" spans="1:6" ht="51">
      <c r="A254" s="142" t="s">
        <v>374</v>
      </c>
      <c r="B254" s="138" t="s">
        <v>369</v>
      </c>
      <c r="C254" s="138" t="s">
        <v>180</v>
      </c>
      <c r="D254" s="139" t="s">
        <v>375</v>
      </c>
      <c r="E254" s="139"/>
      <c r="F254" s="140">
        <f>F255+F257</f>
        <v>4647.2</v>
      </c>
    </row>
    <row r="255" spans="1:6" ht="12.75">
      <c r="A255" s="177" t="s">
        <v>376</v>
      </c>
      <c r="B255" s="138" t="s">
        <v>369</v>
      </c>
      <c r="C255" s="138" t="s">
        <v>180</v>
      </c>
      <c r="D255" s="139" t="s">
        <v>40</v>
      </c>
      <c r="E255" s="139"/>
      <c r="F255" s="140">
        <f>F256</f>
        <v>2788.6</v>
      </c>
    </row>
    <row r="256" spans="1:6" ht="25.5">
      <c r="A256" s="142" t="s">
        <v>377</v>
      </c>
      <c r="B256" s="138" t="s">
        <v>369</v>
      </c>
      <c r="C256" s="138" t="s">
        <v>180</v>
      </c>
      <c r="D256" s="139" t="s">
        <v>40</v>
      </c>
      <c r="E256" s="139" t="s">
        <v>378</v>
      </c>
      <c r="F256" s="140">
        <v>2788.6</v>
      </c>
    </row>
    <row r="257" spans="1:6" ht="25.5">
      <c r="A257" s="216" t="s">
        <v>381</v>
      </c>
      <c r="B257" s="138" t="s">
        <v>369</v>
      </c>
      <c r="C257" s="138" t="s">
        <v>180</v>
      </c>
      <c r="D257" s="178" t="s">
        <v>7</v>
      </c>
      <c r="E257" s="187"/>
      <c r="F257" s="186">
        <f>F258</f>
        <v>1858.6</v>
      </c>
    </row>
    <row r="258" spans="1:6" ht="25.5">
      <c r="A258" s="142" t="s">
        <v>377</v>
      </c>
      <c r="B258" s="138" t="s">
        <v>369</v>
      </c>
      <c r="C258" s="138" t="s">
        <v>180</v>
      </c>
      <c r="D258" s="178" t="s">
        <v>7</v>
      </c>
      <c r="E258" s="187">
        <v>600</v>
      </c>
      <c r="F258" s="186">
        <v>1858.6</v>
      </c>
    </row>
    <row r="259" spans="1:6" ht="14.25">
      <c r="A259" s="215" t="s">
        <v>155</v>
      </c>
      <c r="B259" s="130" t="s">
        <v>369</v>
      </c>
      <c r="C259" s="130" t="s">
        <v>193</v>
      </c>
      <c r="D259" s="122"/>
      <c r="E259" s="122"/>
      <c r="F259" s="128">
        <f>F260</f>
        <v>295</v>
      </c>
    </row>
    <row r="260" spans="1:6" ht="15.75" customHeight="1">
      <c r="A260" s="129" t="s">
        <v>212</v>
      </c>
      <c r="B260" s="130" t="s">
        <v>369</v>
      </c>
      <c r="C260" s="130" t="s">
        <v>193</v>
      </c>
      <c r="D260" s="146" t="s">
        <v>213</v>
      </c>
      <c r="E260" s="146"/>
      <c r="F260" s="132">
        <f>F261</f>
        <v>295</v>
      </c>
    </row>
    <row r="261" spans="1:6" ht="12.75">
      <c r="A261" s="137" t="s">
        <v>187</v>
      </c>
      <c r="B261" s="138" t="s">
        <v>369</v>
      </c>
      <c r="C261" s="138" t="s">
        <v>193</v>
      </c>
      <c r="D261" s="143" t="s">
        <v>214</v>
      </c>
      <c r="E261" s="139"/>
      <c r="F261" s="140">
        <f>F262</f>
        <v>295</v>
      </c>
    </row>
    <row r="262" spans="1:6" ht="12.75">
      <c r="A262" s="137" t="s">
        <v>187</v>
      </c>
      <c r="B262" s="138" t="s">
        <v>369</v>
      </c>
      <c r="C262" s="138" t="s">
        <v>193</v>
      </c>
      <c r="D262" s="145" t="s">
        <v>221</v>
      </c>
      <c r="E262" s="139"/>
      <c r="F262" s="140">
        <f>F263+F265</f>
        <v>295</v>
      </c>
    </row>
    <row r="263" spans="1:6" ht="66" customHeight="1">
      <c r="A263" s="216" t="s">
        <v>382</v>
      </c>
      <c r="B263" s="138" t="s">
        <v>369</v>
      </c>
      <c r="C263" s="138" t="s">
        <v>193</v>
      </c>
      <c r="D263" s="178" t="s">
        <v>383</v>
      </c>
      <c r="E263" s="187"/>
      <c r="F263" s="186">
        <f>F264</f>
        <v>0</v>
      </c>
    </row>
    <row r="264" spans="1:6" ht="31.5" customHeight="1">
      <c r="A264" s="144" t="s">
        <v>191</v>
      </c>
      <c r="B264" s="138" t="s">
        <v>369</v>
      </c>
      <c r="C264" s="138" t="s">
        <v>193</v>
      </c>
      <c r="D264" s="178" t="s">
        <v>383</v>
      </c>
      <c r="E264" s="187">
        <v>200</v>
      </c>
      <c r="F264" s="186">
        <v>0</v>
      </c>
    </row>
    <row r="265" spans="1:6" ht="66" customHeight="1">
      <c r="A265" s="216" t="s">
        <v>12</v>
      </c>
      <c r="B265" s="138" t="s">
        <v>369</v>
      </c>
      <c r="C265" s="138" t="s">
        <v>193</v>
      </c>
      <c r="D265" s="178" t="s">
        <v>11</v>
      </c>
      <c r="E265" s="187"/>
      <c r="F265" s="186">
        <f>F266</f>
        <v>295</v>
      </c>
    </row>
    <row r="266" spans="1:6" ht="31.5" customHeight="1">
      <c r="A266" s="144" t="s">
        <v>191</v>
      </c>
      <c r="B266" s="138" t="s">
        <v>369</v>
      </c>
      <c r="C266" s="138" t="s">
        <v>193</v>
      </c>
      <c r="D266" s="178" t="s">
        <v>11</v>
      </c>
      <c r="E266" s="187">
        <v>200</v>
      </c>
      <c r="F266" s="186">
        <v>295</v>
      </c>
    </row>
    <row r="267" spans="1:6" ht="15.75">
      <c r="A267" s="180" t="s">
        <v>156</v>
      </c>
      <c r="B267" s="130" t="s">
        <v>240</v>
      </c>
      <c r="C267" s="130" t="s">
        <v>181</v>
      </c>
      <c r="D267" s="122"/>
      <c r="E267" s="122"/>
      <c r="F267" s="128">
        <f>F268+F274</f>
        <v>230</v>
      </c>
    </row>
    <row r="268" spans="1:6" ht="14.25">
      <c r="A268" s="120" t="s">
        <v>158</v>
      </c>
      <c r="B268" s="130" t="s">
        <v>240</v>
      </c>
      <c r="C268" s="130" t="s">
        <v>180</v>
      </c>
      <c r="D268" s="122"/>
      <c r="E268" s="122"/>
      <c r="F268" s="128">
        <f>F269</f>
        <v>170</v>
      </c>
    </row>
    <row r="269" spans="1:6" ht="18.75" customHeight="1">
      <c r="A269" s="129" t="s">
        <v>212</v>
      </c>
      <c r="B269" s="130" t="s">
        <v>240</v>
      </c>
      <c r="C269" s="130" t="s">
        <v>180</v>
      </c>
      <c r="D269" s="146" t="s">
        <v>213</v>
      </c>
      <c r="E269" s="146"/>
      <c r="F269" s="132">
        <f>F270</f>
        <v>170</v>
      </c>
    </row>
    <row r="270" spans="1:6" ht="12.75">
      <c r="A270" s="137" t="s">
        <v>187</v>
      </c>
      <c r="B270" s="138" t="s">
        <v>240</v>
      </c>
      <c r="C270" s="138" t="s">
        <v>180</v>
      </c>
      <c r="D270" s="143" t="s">
        <v>214</v>
      </c>
      <c r="E270" s="139"/>
      <c r="F270" s="140">
        <f>F271</f>
        <v>170</v>
      </c>
    </row>
    <row r="271" spans="1:6" ht="12.75">
      <c r="A271" s="137" t="s">
        <v>187</v>
      </c>
      <c r="B271" s="138" t="s">
        <v>240</v>
      </c>
      <c r="C271" s="138" t="s">
        <v>180</v>
      </c>
      <c r="D271" s="145" t="s">
        <v>221</v>
      </c>
      <c r="E271" s="139"/>
      <c r="F271" s="140">
        <f>F272</f>
        <v>170</v>
      </c>
    </row>
    <row r="272" spans="1:6" ht="54" customHeight="1">
      <c r="A272" s="216" t="s">
        <v>384</v>
      </c>
      <c r="B272" s="138" t="s">
        <v>240</v>
      </c>
      <c r="C272" s="138" t="s">
        <v>180</v>
      </c>
      <c r="D272" s="178" t="s">
        <v>385</v>
      </c>
      <c r="E272" s="187"/>
      <c r="F272" s="140">
        <f>F273</f>
        <v>170</v>
      </c>
    </row>
    <row r="273" spans="1:6" ht="12.75">
      <c r="A273" s="216" t="s">
        <v>386</v>
      </c>
      <c r="B273" s="138" t="s">
        <v>240</v>
      </c>
      <c r="C273" s="138" t="s">
        <v>180</v>
      </c>
      <c r="D273" s="178" t="s">
        <v>385</v>
      </c>
      <c r="E273" s="187">
        <v>300</v>
      </c>
      <c r="F273" s="140">
        <v>170</v>
      </c>
    </row>
    <row r="274" spans="1:6" ht="15.75">
      <c r="A274" s="180" t="s">
        <v>160</v>
      </c>
      <c r="B274" s="130" t="s">
        <v>240</v>
      </c>
      <c r="C274" s="130" t="s">
        <v>182</v>
      </c>
      <c r="D274" s="122"/>
      <c r="E274" s="122"/>
      <c r="F274" s="128">
        <f>F275</f>
        <v>60</v>
      </c>
    </row>
    <row r="275" spans="1:6" ht="51.75" customHeight="1">
      <c r="A275" s="173" t="s">
        <v>387</v>
      </c>
      <c r="B275" s="130" t="s">
        <v>240</v>
      </c>
      <c r="C275" s="130" t="s">
        <v>182</v>
      </c>
      <c r="D275" s="146" t="s">
        <v>388</v>
      </c>
      <c r="E275" s="146"/>
      <c r="F275" s="132">
        <f>F276</f>
        <v>60</v>
      </c>
    </row>
    <row r="276" spans="1:6" ht="41.25" customHeight="1">
      <c r="A276" s="217" t="s">
        <v>389</v>
      </c>
      <c r="B276" s="138" t="s">
        <v>240</v>
      </c>
      <c r="C276" s="138" t="s">
        <v>182</v>
      </c>
      <c r="D276" s="139" t="s">
        <v>390</v>
      </c>
      <c r="E276" s="139"/>
      <c r="F276" s="140">
        <f>F277</f>
        <v>60</v>
      </c>
    </row>
    <row r="277" spans="1:6" ht="62.25" customHeight="1">
      <c r="A277" s="217" t="s">
        <v>391</v>
      </c>
      <c r="B277" s="138" t="s">
        <v>240</v>
      </c>
      <c r="C277" s="138" t="s">
        <v>182</v>
      </c>
      <c r="D277" s="139" t="s">
        <v>392</v>
      </c>
      <c r="E277" s="139"/>
      <c r="F277" s="140">
        <f>F278+F282+F280</f>
        <v>60</v>
      </c>
    </row>
    <row r="278" spans="1:6" ht="25.5">
      <c r="A278" s="177" t="s">
        <v>393</v>
      </c>
      <c r="B278" s="138" t="s">
        <v>240</v>
      </c>
      <c r="C278" s="138" t="s">
        <v>182</v>
      </c>
      <c r="D278" s="139" t="s">
        <v>394</v>
      </c>
      <c r="E278" s="139"/>
      <c r="F278" s="140">
        <f>F279</f>
        <v>60</v>
      </c>
    </row>
    <row r="279" spans="1:6" ht="12.75">
      <c r="A279" s="216" t="s">
        <v>386</v>
      </c>
      <c r="B279" s="138" t="s">
        <v>240</v>
      </c>
      <c r="C279" s="138" t="s">
        <v>182</v>
      </c>
      <c r="D279" s="139" t="s">
        <v>394</v>
      </c>
      <c r="E279" s="170" t="s">
        <v>395</v>
      </c>
      <c r="F279" s="140">
        <v>60</v>
      </c>
    </row>
    <row r="280" spans="1:6" ht="43.5" customHeight="1" hidden="1">
      <c r="A280" s="177" t="s">
        <v>396</v>
      </c>
      <c r="B280" s="138" t="s">
        <v>240</v>
      </c>
      <c r="C280" s="138" t="s">
        <v>182</v>
      </c>
      <c r="D280" s="139" t="s">
        <v>397</v>
      </c>
      <c r="E280" s="139"/>
      <c r="F280" s="140">
        <f>F281</f>
        <v>0</v>
      </c>
    </row>
    <row r="281" spans="1:6" ht="22.5" customHeight="1" hidden="1">
      <c r="A281" s="144" t="s">
        <v>398</v>
      </c>
      <c r="B281" s="138" t="s">
        <v>240</v>
      </c>
      <c r="C281" s="138" t="s">
        <v>182</v>
      </c>
      <c r="D281" s="139" t="s">
        <v>397</v>
      </c>
      <c r="E281" s="170" t="s">
        <v>399</v>
      </c>
      <c r="F281" s="140"/>
    </row>
    <row r="282" spans="1:6" ht="37.5" customHeight="1" hidden="1">
      <c r="A282" s="144" t="s">
        <v>396</v>
      </c>
      <c r="B282" s="138" t="s">
        <v>240</v>
      </c>
      <c r="C282" s="138" t="s">
        <v>182</v>
      </c>
      <c r="D282" s="170" t="s">
        <v>400</v>
      </c>
      <c r="E282" s="170"/>
      <c r="F282" s="140">
        <f>F283</f>
        <v>0</v>
      </c>
    </row>
    <row r="283" spans="1:6" ht="20.25" customHeight="1" hidden="1" thickBot="1">
      <c r="A283" s="144" t="s">
        <v>398</v>
      </c>
      <c r="B283" s="138" t="s">
        <v>240</v>
      </c>
      <c r="C283" s="138" t="s">
        <v>182</v>
      </c>
      <c r="D283" s="170" t="s">
        <v>400</v>
      </c>
      <c r="E283" s="218" t="s">
        <v>399</v>
      </c>
      <c r="F283" s="219"/>
    </row>
    <row r="284" spans="1:6" ht="15.75">
      <c r="A284" s="180" t="s">
        <v>162</v>
      </c>
      <c r="B284" s="130" t="s">
        <v>401</v>
      </c>
      <c r="C284" s="130" t="s">
        <v>181</v>
      </c>
      <c r="D284" s="122"/>
      <c r="E284" s="122"/>
      <c r="F284" s="128">
        <f aca="true" t="shared" si="1" ref="F284:F289">F285</f>
        <v>54.3</v>
      </c>
    </row>
    <row r="285" spans="1:6" ht="14.25">
      <c r="A285" s="120" t="s">
        <v>164</v>
      </c>
      <c r="B285" s="130" t="s">
        <v>401</v>
      </c>
      <c r="C285" s="130" t="s">
        <v>180</v>
      </c>
      <c r="D285" s="122"/>
      <c r="E285" s="122"/>
      <c r="F285" s="128">
        <f t="shared" si="1"/>
        <v>54.3</v>
      </c>
    </row>
    <row r="286" spans="1:6" ht="42.75" customHeight="1">
      <c r="A286" s="173" t="s">
        <v>402</v>
      </c>
      <c r="B286" s="130" t="s">
        <v>401</v>
      </c>
      <c r="C286" s="130" t="s">
        <v>180</v>
      </c>
      <c r="D286" s="146" t="s">
        <v>403</v>
      </c>
      <c r="E286" s="146"/>
      <c r="F286" s="132">
        <f t="shared" si="1"/>
        <v>54.3</v>
      </c>
    </row>
    <row r="287" spans="1:6" ht="38.25">
      <c r="A287" s="142" t="s">
        <v>404</v>
      </c>
      <c r="B287" s="138" t="s">
        <v>401</v>
      </c>
      <c r="C287" s="138" t="s">
        <v>180</v>
      </c>
      <c r="D287" s="139" t="s">
        <v>405</v>
      </c>
      <c r="E287" s="139"/>
      <c r="F287" s="140">
        <f t="shared" si="1"/>
        <v>54.3</v>
      </c>
    </row>
    <row r="288" spans="1:6" ht="63.75">
      <c r="A288" s="142" t="s">
        <v>406</v>
      </c>
      <c r="B288" s="138" t="s">
        <v>401</v>
      </c>
      <c r="C288" s="138" t="s">
        <v>180</v>
      </c>
      <c r="D288" s="139" t="s">
        <v>407</v>
      </c>
      <c r="E288" s="139"/>
      <c r="F288" s="140">
        <f t="shared" si="1"/>
        <v>54.3</v>
      </c>
    </row>
    <row r="289" spans="1:6" ht="25.5">
      <c r="A289" s="177" t="s">
        <v>408</v>
      </c>
      <c r="B289" s="138" t="s">
        <v>401</v>
      </c>
      <c r="C289" s="138" t="s">
        <v>180</v>
      </c>
      <c r="D289" s="139" t="s">
        <v>41</v>
      </c>
      <c r="E289" s="139"/>
      <c r="F289" s="140">
        <f t="shared" si="1"/>
        <v>54.3</v>
      </c>
    </row>
    <row r="290" spans="1:6" ht="26.25" thickBot="1">
      <c r="A290" s="142" t="s">
        <v>377</v>
      </c>
      <c r="B290" s="138" t="s">
        <v>401</v>
      </c>
      <c r="C290" s="138" t="s">
        <v>180</v>
      </c>
      <c r="D290" s="139" t="s">
        <v>41</v>
      </c>
      <c r="E290" s="139" t="s">
        <v>378</v>
      </c>
      <c r="F290" s="140">
        <v>54.3</v>
      </c>
    </row>
    <row r="291" spans="1:7" ht="32.25" customHeight="1" thickBot="1">
      <c r="A291" s="134" t="s">
        <v>409</v>
      </c>
      <c r="B291" s="135"/>
      <c r="C291" s="135"/>
      <c r="D291" s="135"/>
      <c r="E291" s="136"/>
      <c r="F291" s="220">
        <f>F14+F72+F79+F106+F163+F250+F267+F284</f>
        <v>26122.6</v>
      </c>
      <c r="G291" s="221">
        <f>G292</f>
        <v>0</v>
      </c>
    </row>
    <row r="295" ht="13.5" customHeight="1"/>
  </sheetData>
  <sheetProtection/>
  <autoFilter ref="A12:F210"/>
  <mergeCells count="8">
    <mergeCell ref="A291:E291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4"/>
  <sheetViews>
    <sheetView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55.25390625" style="108" customWidth="1"/>
    <col min="2" max="2" width="8.125" style="109" customWidth="1"/>
    <col min="3" max="3" width="7.25390625" style="109" customWidth="1"/>
    <col min="4" max="4" width="6.625" style="109" customWidth="1"/>
    <col min="5" max="5" width="13.75390625" style="109" customWidth="1"/>
    <col min="6" max="6" width="7.25390625" style="109" customWidth="1"/>
    <col min="7" max="7" width="15.375" style="222" customWidth="1"/>
    <col min="8" max="16384" width="9.125" style="108" customWidth="1"/>
  </cols>
  <sheetData>
    <row r="1" spans="1:7" ht="15">
      <c r="A1" s="223"/>
      <c r="B1" s="223"/>
      <c r="C1" s="223"/>
      <c r="D1" s="223"/>
      <c r="E1" s="223"/>
      <c r="F1" s="223"/>
      <c r="G1" s="107" t="s">
        <v>73</v>
      </c>
    </row>
    <row r="2" spans="1:7" ht="15">
      <c r="A2" s="223"/>
      <c r="B2" s="223"/>
      <c r="C2" s="223"/>
      <c r="D2" s="223"/>
      <c r="E2" s="223"/>
      <c r="F2" s="223"/>
      <c r="G2" s="110" t="s">
        <v>473</v>
      </c>
    </row>
    <row r="3" spans="1:7" ht="15">
      <c r="A3" s="223"/>
      <c r="B3" s="223"/>
      <c r="C3" s="223"/>
      <c r="D3" s="223"/>
      <c r="E3" s="223"/>
      <c r="F3" s="223"/>
      <c r="G3" s="107" t="s">
        <v>69</v>
      </c>
    </row>
    <row r="4" spans="1:7" ht="15">
      <c r="A4" s="223"/>
      <c r="B4" s="223"/>
      <c r="C4" s="223"/>
      <c r="D4" s="223"/>
      <c r="E4" s="223"/>
      <c r="F4" s="223"/>
      <c r="G4" s="107" t="s">
        <v>70</v>
      </c>
    </row>
    <row r="5" spans="1:7" ht="15">
      <c r="A5" s="223"/>
      <c r="B5" s="223"/>
      <c r="C5" s="223"/>
      <c r="D5" s="223"/>
      <c r="E5" s="223"/>
      <c r="F5" s="223"/>
      <c r="G5" s="107" t="s">
        <v>71</v>
      </c>
    </row>
    <row r="6" spans="1:7" ht="15">
      <c r="A6" s="223"/>
      <c r="B6" s="223"/>
      <c r="C6" s="223"/>
      <c r="D6" s="223"/>
      <c r="E6" s="223"/>
      <c r="F6" s="223"/>
      <c r="G6" s="107" t="s">
        <v>72</v>
      </c>
    </row>
    <row r="7" spans="1:7" ht="15">
      <c r="A7" s="107"/>
      <c r="B7" s="107"/>
      <c r="C7" s="107"/>
      <c r="D7" s="107"/>
      <c r="E7" s="107" t="s">
        <v>167</v>
      </c>
      <c r="F7" s="107"/>
      <c r="G7" s="110" t="s">
        <v>42</v>
      </c>
    </row>
    <row r="8" spans="1:7" ht="15">
      <c r="A8" s="107"/>
      <c r="B8" s="107"/>
      <c r="C8" s="107"/>
      <c r="D8" s="107"/>
      <c r="E8" s="107"/>
      <c r="F8" s="107"/>
      <c r="G8" s="112" t="s">
        <v>410</v>
      </c>
    </row>
    <row r="9" spans="1:7" ht="15">
      <c r="A9" s="107"/>
      <c r="B9" s="107"/>
      <c r="C9" s="107"/>
      <c r="D9" s="107"/>
      <c r="E9" s="107"/>
      <c r="F9" s="107"/>
      <c r="G9" s="113"/>
    </row>
    <row r="10" spans="1:7" ht="42" customHeight="1" thickBot="1">
      <c r="A10" s="417" t="s">
        <v>1</v>
      </c>
      <c r="B10" s="417"/>
      <c r="C10" s="417"/>
      <c r="D10" s="417"/>
      <c r="E10" s="417"/>
      <c r="F10" s="417"/>
      <c r="G10" s="417"/>
    </row>
    <row r="11" spans="1:7" s="116" customFormat="1" ht="26.25" customHeight="1">
      <c r="A11" s="418" t="s">
        <v>169</v>
      </c>
      <c r="B11" s="420" t="s">
        <v>411</v>
      </c>
      <c r="C11" s="420" t="s">
        <v>170</v>
      </c>
      <c r="D11" s="420" t="s">
        <v>171</v>
      </c>
      <c r="E11" s="420" t="s">
        <v>172</v>
      </c>
      <c r="F11" s="420" t="s">
        <v>173</v>
      </c>
      <c r="G11" s="422" t="s">
        <v>174</v>
      </c>
    </row>
    <row r="12" spans="1:7" s="109" customFormat="1" ht="22.5" customHeight="1" thickBot="1">
      <c r="A12" s="419"/>
      <c r="B12" s="421"/>
      <c r="C12" s="421"/>
      <c r="D12" s="421"/>
      <c r="E12" s="421"/>
      <c r="F12" s="421"/>
      <c r="G12" s="423"/>
    </row>
    <row r="13" spans="1:7" s="109" customFormat="1" ht="23.25" customHeight="1" thickBot="1">
      <c r="A13" s="224" t="s">
        <v>175</v>
      </c>
      <c r="B13" s="225" t="s">
        <v>16</v>
      </c>
      <c r="C13" s="226" t="s">
        <v>176</v>
      </c>
      <c r="D13" s="226" t="s">
        <v>177</v>
      </c>
      <c r="E13" s="226" t="s">
        <v>178</v>
      </c>
      <c r="F13" s="226" t="s">
        <v>179</v>
      </c>
      <c r="G13" s="227">
        <v>7</v>
      </c>
    </row>
    <row r="14" spans="1:7" s="109" customFormat="1" ht="59.25" customHeight="1">
      <c r="A14" s="228" t="s">
        <v>412</v>
      </c>
      <c r="B14" s="229">
        <v>871</v>
      </c>
      <c r="C14" s="230"/>
      <c r="D14" s="230"/>
      <c r="E14" s="230"/>
      <c r="F14" s="230"/>
      <c r="G14" s="231">
        <f>G15+G73+G80+G107+G159+I228+G234+G251+G268</f>
        <v>26122.6</v>
      </c>
    </row>
    <row r="15" spans="1:7" s="124" customFormat="1" ht="19.5" customHeight="1">
      <c r="A15" s="120" t="s">
        <v>115</v>
      </c>
      <c r="B15" s="232" t="s">
        <v>413</v>
      </c>
      <c r="C15" s="121" t="s">
        <v>180</v>
      </c>
      <c r="D15" s="121" t="s">
        <v>181</v>
      </c>
      <c r="E15" s="122"/>
      <c r="F15" s="122"/>
      <c r="G15" s="123">
        <f>G16+G22+G41+G49+G56</f>
        <v>7250.500000000001</v>
      </c>
    </row>
    <row r="16" spans="1:7" s="124" customFormat="1" ht="45.75" customHeight="1">
      <c r="A16" s="126" t="s">
        <v>117</v>
      </c>
      <c r="B16" s="232">
        <v>871</v>
      </c>
      <c r="C16" s="121" t="s">
        <v>180</v>
      </c>
      <c r="D16" s="121" t="s">
        <v>182</v>
      </c>
      <c r="E16" s="127"/>
      <c r="F16" s="127"/>
      <c r="G16" s="128">
        <f>G17</f>
        <v>101</v>
      </c>
    </row>
    <row r="17" spans="1:7" s="133" customFormat="1" ht="42.75" customHeight="1">
      <c r="A17" s="129" t="s">
        <v>183</v>
      </c>
      <c r="B17" s="233" t="s">
        <v>413</v>
      </c>
      <c r="C17" s="130" t="s">
        <v>180</v>
      </c>
      <c r="D17" s="130" t="s">
        <v>182</v>
      </c>
      <c r="E17" s="131" t="s">
        <v>184</v>
      </c>
      <c r="F17" s="131"/>
      <c r="G17" s="132">
        <f>G18</f>
        <v>101</v>
      </c>
    </row>
    <row r="18" spans="1:7" s="133" customFormat="1" ht="27" customHeight="1">
      <c r="A18" s="137" t="s">
        <v>185</v>
      </c>
      <c r="B18" s="233">
        <v>871</v>
      </c>
      <c r="C18" s="138" t="s">
        <v>180</v>
      </c>
      <c r="D18" s="138" t="s">
        <v>182</v>
      </c>
      <c r="E18" s="139" t="s">
        <v>186</v>
      </c>
      <c r="F18" s="139"/>
      <c r="G18" s="140">
        <f>G19</f>
        <v>101</v>
      </c>
    </row>
    <row r="19" spans="1:7" ht="15" customHeight="1">
      <c r="A19" s="141" t="s">
        <v>187</v>
      </c>
      <c r="B19" s="233">
        <v>871</v>
      </c>
      <c r="C19" s="138" t="s">
        <v>180</v>
      </c>
      <c r="D19" s="138" t="s">
        <v>182</v>
      </c>
      <c r="E19" s="139" t="s">
        <v>188</v>
      </c>
      <c r="F19" s="139"/>
      <c r="G19" s="140">
        <f>G20</f>
        <v>101</v>
      </c>
    </row>
    <row r="20" spans="1:7" ht="13.5" customHeight="1">
      <c r="A20" s="142" t="s">
        <v>189</v>
      </c>
      <c r="B20" s="233">
        <v>871</v>
      </c>
      <c r="C20" s="138" t="s">
        <v>180</v>
      </c>
      <c r="D20" s="138" t="s">
        <v>182</v>
      </c>
      <c r="E20" s="143" t="s">
        <v>190</v>
      </c>
      <c r="F20" s="143"/>
      <c r="G20" s="140">
        <f>G21</f>
        <v>101</v>
      </c>
    </row>
    <row r="21" spans="1:7" s="125" customFormat="1" ht="30" customHeight="1">
      <c r="A21" s="144" t="s">
        <v>191</v>
      </c>
      <c r="B21" s="233">
        <v>871</v>
      </c>
      <c r="C21" s="138" t="s">
        <v>180</v>
      </c>
      <c r="D21" s="138" t="s">
        <v>182</v>
      </c>
      <c r="E21" s="143" t="s">
        <v>190</v>
      </c>
      <c r="F21" s="143">
        <v>200</v>
      </c>
      <c r="G21" s="140">
        <v>101</v>
      </c>
    </row>
    <row r="22" spans="1:7" ht="60.75" customHeight="1">
      <c r="A22" s="120" t="s">
        <v>192</v>
      </c>
      <c r="B22" s="233">
        <v>871</v>
      </c>
      <c r="C22" s="121" t="s">
        <v>180</v>
      </c>
      <c r="D22" s="121" t="s">
        <v>193</v>
      </c>
      <c r="E22" s="122"/>
      <c r="F22" s="122"/>
      <c r="G22" s="128">
        <f>G23</f>
        <v>6047.500000000001</v>
      </c>
    </row>
    <row r="23" spans="1:7" ht="38.25">
      <c r="A23" s="129" t="s">
        <v>183</v>
      </c>
      <c r="B23" s="233">
        <v>871</v>
      </c>
      <c r="C23" s="130" t="s">
        <v>180</v>
      </c>
      <c r="D23" s="130" t="s">
        <v>193</v>
      </c>
      <c r="E23" s="131" t="s">
        <v>184</v>
      </c>
      <c r="F23" s="131"/>
      <c r="G23" s="132">
        <f>G24+G30</f>
        <v>6047.500000000001</v>
      </c>
    </row>
    <row r="24" spans="1:7" ht="36.75" customHeight="1">
      <c r="A24" s="137" t="s">
        <v>194</v>
      </c>
      <c r="B24" s="233">
        <v>871</v>
      </c>
      <c r="C24" s="138" t="s">
        <v>180</v>
      </c>
      <c r="D24" s="138" t="s">
        <v>193</v>
      </c>
      <c r="E24" s="139" t="s">
        <v>195</v>
      </c>
      <c r="F24" s="139"/>
      <c r="G24" s="140">
        <f>G25</f>
        <v>1124.8000000000002</v>
      </c>
    </row>
    <row r="25" spans="1:7" ht="12.75">
      <c r="A25" s="141" t="s">
        <v>187</v>
      </c>
      <c r="B25" s="233">
        <v>871</v>
      </c>
      <c r="C25" s="138" t="s">
        <v>180</v>
      </c>
      <c r="D25" s="138" t="s">
        <v>193</v>
      </c>
      <c r="E25" s="139" t="s">
        <v>196</v>
      </c>
      <c r="F25" s="139"/>
      <c r="G25" s="140">
        <f>G26+G28</f>
        <v>1124.8000000000002</v>
      </c>
    </row>
    <row r="26" spans="1:7" ht="17.25" customHeight="1">
      <c r="A26" s="142" t="s">
        <v>189</v>
      </c>
      <c r="B26" s="233">
        <v>871</v>
      </c>
      <c r="C26" s="138" t="s">
        <v>180</v>
      </c>
      <c r="D26" s="138" t="s">
        <v>193</v>
      </c>
      <c r="E26" s="139" t="s">
        <v>197</v>
      </c>
      <c r="F26" s="139"/>
      <c r="G26" s="140">
        <f>G27</f>
        <v>729.2</v>
      </c>
    </row>
    <row r="27" spans="1:7" ht="28.5" customHeight="1">
      <c r="A27" s="144" t="s">
        <v>198</v>
      </c>
      <c r="B27" s="233">
        <v>871</v>
      </c>
      <c r="C27" s="138" t="s">
        <v>180</v>
      </c>
      <c r="D27" s="138" t="s">
        <v>193</v>
      </c>
      <c r="E27" s="143" t="s">
        <v>197</v>
      </c>
      <c r="F27" s="143">
        <v>100</v>
      </c>
      <c r="G27" s="140">
        <v>729.2</v>
      </c>
    </row>
    <row r="28" spans="1:7" ht="17.25" customHeight="1" hidden="1">
      <c r="A28" s="144" t="s">
        <v>199</v>
      </c>
      <c r="B28" s="233">
        <v>871</v>
      </c>
      <c r="C28" s="138" t="s">
        <v>180</v>
      </c>
      <c r="D28" s="138" t="s">
        <v>193</v>
      </c>
      <c r="E28" s="145" t="s">
        <v>200</v>
      </c>
      <c r="F28" s="145"/>
      <c r="G28" s="140">
        <f>G29</f>
        <v>395.6</v>
      </c>
    </row>
    <row r="29" spans="1:7" ht="54.75" customHeight="1" hidden="1">
      <c r="A29" s="144" t="s">
        <v>198</v>
      </c>
      <c r="B29" s="233">
        <v>871</v>
      </c>
      <c r="C29" s="138" t="s">
        <v>180</v>
      </c>
      <c r="D29" s="138" t="s">
        <v>193</v>
      </c>
      <c r="E29" s="145" t="s">
        <v>200</v>
      </c>
      <c r="F29" s="145">
        <v>100</v>
      </c>
      <c r="G29" s="140">
        <v>395.6</v>
      </c>
    </row>
    <row r="30" spans="1:7" ht="25.5">
      <c r="A30" s="137" t="s">
        <v>185</v>
      </c>
      <c r="B30" s="233">
        <v>871</v>
      </c>
      <c r="C30" s="130" t="s">
        <v>180</v>
      </c>
      <c r="D30" s="130" t="s">
        <v>193</v>
      </c>
      <c r="E30" s="146" t="s">
        <v>186</v>
      </c>
      <c r="F30" s="146"/>
      <c r="G30" s="132">
        <f>G31</f>
        <v>4922.700000000001</v>
      </c>
    </row>
    <row r="31" spans="1:7" ht="12.75">
      <c r="A31" s="141" t="s">
        <v>187</v>
      </c>
      <c r="B31" s="233">
        <v>871</v>
      </c>
      <c r="C31" s="138" t="s">
        <v>180</v>
      </c>
      <c r="D31" s="138" t="s">
        <v>193</v>
      </c>
      <c r="E31" s="139" t="s">
        <v>188</v>
      </c>
      <c r="F31" s="139"/>
      <c r="G31" s="140">
        <f>G32+G36+G34+G39</f>
        <v>4922.700000000001</v>
      </c>
    </row>
    <row r="32" spans="1:7" ht="13.5" customHeight="1">
      <c r="A32" s="142" t="s">
        <v>189</v>
      </c>
      <c r="B32" s="233">
        <v>871</v>
      </c>
      <c r="C32" s="138" t="s">
        <v>180</v>
      </c>
      <c r="D32" s="138" t="s">
        <v>193</v>
      </c>
      <c r="E32" s="143" t="s">
        <v>190</v>
      </c>
      <c r="F32" s="143"/>
      <c r="G32" s="140">
        <f>G33</f>
        <v>2359.4</v>
      </c>
    </row>
    <row r="33" spans="1:7" ht="51.75" customHeight="1">
      <c r="A33" s="144" t="s">
        <v>198</v>
      </c>
      <c r="B33" s="233">
        <v>871</v>
      </c>
      <c r="C33" s="138" t="s">
        <v>180</v>
      </c>
      <c r="D33" s="138" t="s">
        <v>193</v>
      </c>
      <c r="E33" s="143" t="s">
        <v>190</v>
      </c>
      <c r="F33" s="143">
        <v>100</v>
      </c>
      <c r="G33" s="140">
        <v>2359.4</v>
      </c>
    </row>
    <row r="34" spans="1:7" ht="25.5" hidden="1">
      <c r="A34" s="144" t="s">
        <v>199</v>
      </c>
      <c r="B34" s="233">
        <v>871</v>
      </c>
      <c r="C34" s="138" t="s">
        <v>180</v>
      </c>
      <c r="D34" s="138" t="s">
        <v>193</v>
      </c>
      <c r="E34" s="145" t="s">
        <v>201</v>
      </c>
      <c r="F34" s="145"/>
      <c r="G34" s="140">
        <f>G35</f>
        <v>1604.4</v>
      </c>
    </row>
    <row r="35" spans="1:7" ht="51" hidden="1">
      <c r="A35" s="144" t="s">
        <v>198</v>
      </c>
      <c r="B35" s="233">
        <v>871</v>
      </c>
      <c r="C35" s="138" t="s">
        <v>180</v>
      </c>
      <c r="D35" s="138" t="s">
        <v>193</v>
      </c>
      <c r="E35" s="145" t="s">
        <v>201</v>
      </c>
      <c r="F35" s="145">
        <v>100</v>
      </c>
      <c r="G35" s="140">
        <v>1604.4</v>
      </c>
    </row>
    <row r="36" spans="1:7" ht="13.5" customHeight="1">
      <c r="A36" s="142" t="s">
        <v>189</v>
      </c>
      <c r="B36" s="233">
        <v>871</v>
      </c>
      <c r="C36" s="138" t="s">
        <v>180</v>
      </c>
      <c r="D36" s="138" t="s">
        <v>193</v>
      </c>
      <c r="E36" s="143" t="s">
        <v>190</v>
      </c>
      <c r="F36" s="143"/>
      <c r="G36" s="140">
        <f>G37+G38</f>
        <v>838.9</v>
      </c>
    </row>
    <row r="37" spans="1:7" s="133" customFormat="1" ht="28.5" customHeight="1">
      <c r="A37" s="144" t="s">
        <v>191</v>
      </c>
      <c r="B37" s="233">
        <v>871</v>
      </c>
      <c r="C37" s="138" t="s">
        <v>180</v>
      </c>
      <c r="D37" s="138" t="s">
        <v>193</v>
      </c>
      <c r="E37" s="143" t="s">
        <v>190</v>
      </c>
      <c r="F37" s="143">
        <v>200</v>
      </c>
      <c r="G37" s="140">
        <v>838.9</v>
      </c>
    </row>
    <row r="38" spans="1:7" s="133" customFormat="1" ht="18" customHeight="1">
      <c r="A38" s="144" t="s">
        <v>224</v>
      </c>
      <c r="B38" s="233">
        <v>871</v>
      </c>
      <c r="C38" s="138" t="s">
        <v>180</v>
      </c>
      <c r="D38" s="138" t="s">
        <v>193</v>
      </c>
      <c r="E38" s="143" t="s">
        <v>190</v>
      </c>
      <c r="F38" s="143">
        <v>800</v>
      </c>
      <c r="G38" s="140">
        <v>0</v>
      </c>
    </row>
    <row r="39" spans="1:7" ht="41.25" customHeight="1">
      <c r="A39" s="144" t="s">
        <v>33</v>
      </c>
      <c r="B39" s="233">
        <v>871</v>
      </c>
      <c r="C39" s="138" t="s">
        <v>180</v>
      </c>
      <c r="D39" s="138" t="s">
        <v>193</v>
      </c>
      <c r="E39" s="143" t="s">
        <v>34</v>
      </c>
      <c r="F39" s="143"/>
      <c r="G39" s="140">
        <f>G40</f>
        <v>120</v>
      </c>
    </row>
    <row r="40" spans="1:7" ht="26.25" customHeight="1">
      <c r="A40" s="144" t="s">
        <v>191</v>
      </c>
      <c r="B40" s="233">
        <v>871</v>
      </c>
      <c r="C40" s="138" t="s">
        <v>180</v>
      </c>
      <c r="D40" s="138" t="s">
        <v>193</v>
      </c>
      <c r="E40" s="143" t="s">
        <v>34</v>
      </c>
      <c r="F40" s="143">
        <v>200</v>
      </c>
      <c r="G40" s="140">
        <v>120</v>
      </c>
    </row>
    <row r="41" spans="1:7" ht="15.75" customHeight="1">
      <c r="A41" s="126" t="s">
        <v>121</v>
      </c>
      <c r="B41" s="233">
        <v>871</v>
      </c>
      <c r="C41" s="130" t="s">
        <v>180</v>
      </c>
      <c r="D41" s="130" t="s">
        <v>202</v>
      </c>
      <c r="E41" s="147"/>
      <c r="F41" s="147"/>
      <c r="G41" s="128">
        <f>G42</f>
        <v>251.3</v>
      </c>
    </row>
    <row r="42" spans="1:7" ht="14.25" customHeight="1">
      <c r="A42" s="148" t="s">
        <v>183</v>
      </c>
      <c r="B42" s="233">
        <v>871</v>
      </c>
      <c r="C42" s="130" t="s">
        <v>180</v>
      </c>
      <c r="D42" s="130" t="s">
        <v>202</v>
      </c>
      <c r="E42" s="131" t="s">
        <v>184</v>
      </c>
      <c r="F42" s="131"/>
      <c r="G42" s="132">
        <f>G43</f>
        <v>251.3</v>
      </c>
    </row>
    <row r="43" spans="1:7" ht="17.25" customHeight="1">
      <c r="A43" s="149" t="s">
        <v>203</v>
      </c>
      <c r="B43" s="233">
        <v>871</v>
      </c>
      <c r="C43" s="138" t="s">
        <v>180</v>
      </c>
      <c r="D43" s="138" t="s">
        <v>202</v>
      </c>
      <c r="E43" s="139" t="s">
        <v>186</v>
      </c>
      <c r="F43" s="139"/>
      <c r="G43" s="140">
        <f>G44</f>
        <v>251.3</v>
      </c>
    </row>
    <row r="44" spans="1:7" ht="15.75" customHeight="1">
      <c r="A44" s="148" t="s">
        <v>187</v>
      </c>
      <c r="B44" s="233">
        <v>871</v>
      </c>
      <c r="C44" s="138" t="s">
        <v>180</v>
      </c>
      <c r="D44" s="138" t="s">
        <v>202</v>
      </c>
      <c r="E44" s="139" t="s">
        <v>188</v>
      </c>
      <c r="F44" s="139"/>
      <c r="G44" s="140">
        <f>G45+G47</f>
        <v>251.3</v>
      </c>
    </row>
    <row r="45" spans="1:7" ht="40.5" customHeight="1">
      <c r="A45" s="142" t="s">
        <v>204</v>
      </c>
      <c r="B45" s="233">
        <v>871</v>
      </c>
      <c r="C45" s="138" t="s">
        <v>180</v>
      </c>
      <c r="D45" s="138" t="s">
        <v>202</v>
      </c>
      <c r="E45" s="143" t="s">
        <v>205</v>
      </c>
      <c r="F45" s="143"/>
      <c r="G45" s="140">
        <f>G46</f>
        <v>218.3</v>
      </c>
    </row>
    <row r="46" spans="1:7" ht="15.75" customHeight="1">
      <c r="A46" s="142" t="s">
        <v>206</v>
      </c>
      <c r="B46" s="233">
        <v>871</v>
      </c>
      <c r="C46" s="138" t="s">
        <v>180</v>
      </c>
      <c r="D46" s="138" t="s">
        <v>202</v>
      </c>
      <c r="E46" s="143" t="s">
        <v>205</v>
      </c>
      <c r="F46" s="143">
        <v>500</v>
      </c>
      <c r="G46" s="140">
        <v>218.3</v>
      </c>
    </row>
    <row r="47" spans="1:7" s="154" customFormat="1" ht="36.75" customHeight="1">
      <c r="A47" s="144" t="s">
        <v>207</v>
      </c>
      <c r="B47" s="233">
        <v>871</v>
      </c>
      <c r="C47" s="150" t="s">
        <v>180</v>
      </c>
      <c r="D47" s="150" t="s">
        <v>202</v>
      </c>
      <c r="E47" s="145" t="s">
        <v>208</v>
      </c>
      <c r="F47" s="151"/>
      <c r="G47" s="140">
        <f>G48</f>
        <v>33</v>
      </c>
    </row>
    <row r="48" spans="1:7" ht="19.5" customHeight="1">
      <c r="A48" s="144" t="s">
        <v>206</v>
      </c>
      <c r="B48" s="233">
        <v>871</v>
      </c>
      <c r="C48" s="150" t="s">
        <v>180</v>
      </c>
      <c r="D48" s="150" t="s">
        <v>202</v>
      </c>
      <c r="E48" s="145" t="s">
        <v>208</v>
      </c>
      <c r="F48" s="152" t="s">
        <v>209</v>
      </c>
      <c r="G48" s="140">
        <v>33</v>
      </c>
    </row>
    <row r="49" spans="1:7" ht="17.25" customHeight="1">
      <c r="A49" s="153" t="s">
        <v>210</v>
      </c>
      <c r="B49" s="233">
        <v>871</v>
      </c>
      <c r="C49" s="130" t="s">
        <v>180</v>
      </c>
      <c r="D49" s="130" t="s">
        <v>211</v>
      </c>
      <c r="E49" s="146"/>
      <c r="F49" s="146"/>
      <c r="G49" s="132">
        <f>G50</f>
        <v>150</v>
      </c>
    </row>
    <row r="50" spans="1:7" ht="18" customHeight="1">
      <c r="A50" s="129" t="s">
        <v>212</v>
      </c>
      <c r="B50" s="233">
        <v>871</v>
      </c>
      <c r="C50" s="130" t="s">
        <v>180</v>
      </c>
      <c r="D50" s="130" t="s">
        <v>211</v>
      </c>
      <c r="E50" s="146" t="s">
        <v>213</v>
      </c>
      <c r="F50" s="146"/>
      <c r="G50" s="132">
        <f>G51</f>
        <v>150</v>
      </c>
    </row>
    <row r="51" spans="1:7" s="189" customFormat="1" ht="17.25" customHeight="1">
      <c r="A51" s="137" t="s">
        <v>187</v>
      </c>
      <c r="B51" s="233">
        <v>871</v>
      </c>
      <c r="C51" s="138" t="s">
        <v>180</v>
      </c>
      <c r="D51" s="138" t="s">
        <v>211</v>
      </c>
      <c r="E51" s="146" t="s">
        <v>214</v>
      </c>
      <c r="F51" s="143"/>
      <c r="G51" s="132">
        <f>G52</f>
        <v>150</v>
      </c>
    </row>
    <row r="52" spans="1:7" s="124" customFormat="1" ht="15" customHeight="1">
      <c r="A52" s="137" t="s">
        <v>187</v>
      </c>
      <c r="B52" s="233">
        <v>871</v>
      </c>
      <c r="C52" s="138" t="s">
        <v>180</v>
      </c>
      <c r="D52" s="138" t="s">
        <v>211</v>
      </c>
      <c r="E52" s="146" t="s">
        <v>214</v>
      </c>
      <c r="F52" s="143"/>
      <c r="G52" s="132">
        <f>G53</f>
        <v>150</v>
      </c>
    </row>
    <row r="53" spans="1:7" s="124" customFormat="1" ht="27" customHeight="1">
      <c r="A53" s="156" t="s">
        <v>215</v>
      </c>
      <c r="B53" s="233">
        <v>871</v>
      </c>
      <c r="C53" s="138" t="s">
        <v>180</v>
      </c>
      <c r="D53" s="138" t="s">
        <v>211</v>
      </c>
      <c r="E53" s="143" t="s">
        <v>468</v>
      </c>
      <c r="F53" s="143"/>
      <c r="G53" s="140">
        <f>G54+G55</f>
        <v>150</v>
      </c>
    </row>
    <row r="54" spans="1:7" s="124" customFormat="1" ht="31.5" customHeight="1">
      <c r="A54" s="144" t="s">
        <v>191</v>
      </c>
      <c r="B54" s="233">
        <v>871</v>
      </c>
      <c r="C54" s="138" t="s">
        <v>180</v>
      </c>
      <c r="D54" s="138" t="s">
        <v>211</v>
      </c>
      <c r="E54" s="143" t="s">
        <v>468</v>
      </c>
      <c r="F54" s="143">
        <v>200</v>
      </c>
      <c r="G54" s="140">
        <v>150</v>
      </c>
    </row>
    <row r="55" spans="1:8" s="124" customFormat="1" ht="17.25" customHeight="1">
      <c r="A55" s="144" t="s">
        <v>224</v>
      </c>
      <c r="B55" s="233">
        <v>871</v>
      </c>
      <c r="C55" s="138" t="s">
        <v>180</v>
      </c>
      <c r="D55" s="138" t="s">
        <v>211</v>
      </c>
      <c r="E55" s="143" t="s">
        <v>468</v>
      </c>
      <c r="F55" s="143">
        <v>800</v>
      </c>
      <c r="G55" s="140">
        <v>0</v>
      </c>
      <c r="H55" s="125"/>
    </row>
    <row r="56" spans="1:7" s="124" customFormat="1" ht="17.25" customHeight="1">
      <c r="A56" s="157" t="s">
        <v>125</v>
      </c>
      <c r="B56" s="233">
        <v>871</v>
      </c>
      <c r="C56" s="130" t="s">
        <v>180</v>
      </c>
      <c r="D56" s="130" t="s">
        <v>217</v>
      </c>
      <c r="E56" s="143"/>
      <c r="F56" s="143"/>
      <c r="G56" s="132">
        <f>G57+G63</f>
        <v>700.7</v>
      </c>
    </row>
    <row r="57" spans="1:7" s="124" customFormat="1" ht="63" customHeight="1" hidden="1">
      <c r="A57" s="148" t="s">
        <v>183</v>
      </c>
      <c r="B57" s="233">
        <v>871</v>
      </c>
      <c r="C57" s="130" t="s">
        <v>180</v>
      </c>
      <c r="D57" s="130" t="s">
        <v>217</v>
      </c>
      <c r="E57" s="131" t="s">
        <v>184</v>
      </c>
      <c r="F57" s="143"/>
      <c r="G57" s="140">
        <f>G58</f>
        <v>0</v>
      </c>
    </row>
    <row r="58" spans="1:7" s="124" customFormat="1" ht="48.75" customHeight="1" hidden="1">
      <c r="A58" s="149" t="s">
        <v>203</v>
      </c>
      <c r="B58" s="233">
        <v>871</v>
      </c>
      <c r="C58" s="138" t="s">
        <v>180</v>
      </c>
      <c r="D58" s="138" t="s">
        <v>217</v>
      </c>
      <c r="E58" s="139" t="s">
        <v>186</v>
      </c>
      <c r="F58" s="143"/>
      <c r="G58" s="140">
        <f>G59</f>
        <v>0</v>
      </c>
    </row>
    <row r="59" spans="1:7" s="124" customFormat="1" ht="24" customHeight="1" hidden="1">
      <c r="A59" s="148" t="s">
        <v>187</v>
      </c>
      <c r="B59" s="233">
        <v>871</v>
      </c>
      <c r="C59" s="138" t="s">
        <v>180</v>
      </c>
      <c r="D59" s="138" t="s">
        <v>217</v>
      </c>
      <c r="E59" s="139" t="s">
        <v>188</v>
      </c>
      <c r="F59" s="143"/>
      <c r="G59" s="140">
        <f>G60</f>
        <v>0</v>
      </c>
    </row>
    <row r="60" spans="1:7" s="124" customFormat="1" ht="65.25" customHeight="1" hidden="1">
      <c r="A60" s="158" t="s">
        <v>218</v>
      </c>
      <c r="B60" s="233">
        <v>871</v>
      </c>
      <c r="C60" s="138" t="s">
        <v>180</v>
      </c>
      <c r="D60" s="138" t="s">
        <v>217</v>
      </c>
      <c r="E60" s="139" t="s">
        <v>219</v>
      </c>
      <c r="F60" s="143"/>
      <c r="G60" s="140">
        <f>G61+G62</f>
        <v>0</v>
      </c>
    </row>
    <row r="61" spans="1:7" s="133" customFormat="1" ht="30.75" customHeight="1" hidden="1">
      <c r="A61" s="144" t="s">
        <v>198</v>
      </c>
      <c r="B61" s="233">
        <v>871</v>
      </c>
      <c r="C61" s="138" t="s">
        <v>180</v>
      </c>
      <c r="D61" s="138" t="s">
        <v>217</v>
      </c>
      <c r="E61" s="139" t="s">
        <v>219</v>
      </c>
      <c r="F61" s="143">
        <v>100</v>
      </c>
      <c r="G61" s="140">
        <v>0</v>
      </c>
    </row>
    <row r="62" spans="1:7" s="133" customFormat="1" ht="16.5" customHeight="1" hidden="1">
      <c r="A62" s="144" t="s">
        <v>191</v>
      </c>
      <c r="B62" s="233">
        <v>871</v>
      </c>
      <c r="C62" s="138" t="s">
        <v>180</v>
      </c>
      <c r="D62" s="138" t="s">
        <v>217</v>
      </c>
      <c r="E62" s="139" t="s">
        <v>219</v>
      </c>
      <c r="F62" s="143">
        <v>200</v>
      </c>
      <c r="G62" s="140">
        <v>0</v>
      </c>
    </row>
    <row r="63" spans="1:7" s="133" customFormat="1" ht="30.75" customHeight="1">
      <c r="A63" s="161" t="s">
        <v>220</v>
      </c>
      <c r="B63" s="233">
        <v>871</v>
      </c>
      <c r="C63" s="130" t="s">
        <v>180</v>
      </c>
      <c r="D63" s="130" t="s">
        <v>217</v>
      </c>
      <c r="E63" s="131" t="s">
        <v>213</v>
      </c>
      <c r="F63" s="131"/>
      <c r="G63" s="132">
        <f>G64</f>
        <v>700.7</v>
      </c>
    </row>
    <row r="64" spans="1:7" s="133" customFormat="1" ht="18.75" customHeight="1">
      <c r="A64" s="162" t="s">
        <v>187</v>
      </c>
      <c r="B64" s="233">
        <v>871</v>
      </c>
      <c r="C64" s="138" t="s">
        <v>180</v>
      </c>
      <c r="D64" s="138" t="s">
        <v>217</v>
      </c>
      <c r="E64" s="143" t="s">
        <v>214</v>
      </c>
      <c r="F64" s="143"/>
      <c r="G64" s="140">
        <f>G65</f>
        <v>700.7</v>
      </c>
    </row>
    <row r="65" spans="1:7" s="133" customFormat="1" ht="15.75" customHeight="1">
      <c r="A65" s="162" t="s">
        <v>187</v>
      </c>
      <c r="B65" s="233">
        <v>871</v>
      </c>
      <c r="C65" s="138" t="s">
        <v>180</v>
      </c>
      <c r="D65" s="138" t="s">
        <v>217</v>
      </c>
      <c r="E65" s="143" t="s">
        <v>221</v>
      </c>
      <c r="F65" s="143"/>
      <c r="G65" s="140">
        <f>G66+G69+G71</f>
        <v>700.7</v>
      </c>
    </row>
    <row r="66" spans="1:7" s="133" customFormat="1" ht="51.75" customHeight="1">
      <c r="A66" s="142" t="s">
        <v>222</v>
      </c>
      <c r="B66" s="233">
        <v>871</v>
      </c>
      <c r="C66" s="138" t="s">
        <v>180</v>
      </c>
      <c r="D66" s="138" t="s">
        <v>217</v>
      </c>
      <c r="E66" s="143" t="s">
        <v>223</v>
      </c>
      <c r="F66" s="143"/>
      <c r="G66" s="140">
        <f>G67+G68</f>
        <v>697.2</v>
      </c>
    </row>
    <row r="67" spans="1:7" s="189" customFormat="1" ht="25.5">
      <c r="A67" s="144" t="s">
        <v>191</v>
      </c>
      <c r="B67" s="233">
        <v>871</v>
      </c>
      <c r="C67" s="138" t="s">
        <v>180</v>
      </c>
      <c r="D67" s="138" t="s">
        <v>217</v>
      </c>
      <c r="E67" s="143" t="s">
        <v>223</v>
      </c>
      <c r="F67" s="143">
        <v>200</v>
      </c>
      <c r="G67" s="140">
        <v>573.1</v>
      </c>
    </row>
    <row r="68" spans="1:7" s="124" customFormat="1" ht="15">
      <c r="A68" s="144" t="s">
        <v>224</v>
      </c>
      <c r="B68" s="233">
        <v>871</v>
      </c>
      <c r="C68" s="138" t="s">
        <v>180</v>
      </c>
      <c r="D68" s="138" t="s">
        <v>217</v>
      </c>
      <c r="E68" s="143" t="s">
        <v>223</v>
      </c>
      <c r="F68" s="143">
        <v>800</v>
      </c>
      <c r="G68" s="140">
        <v>124.1</v>
      </c>
    </row>
    <row r="69" spans="1:7" s="133" customFormat="1" ht="26.25" customHeight="1">
      <c r="A69" s="142" t="s">
        <v>225</v>
      </c>
      <c r="B69" s="233">
        <v>871</v>
      </c>
      <c r="C69" s="138" t="s">
        <v>180</v>
      </c>
      <c r="D69" s="138" t="s">
        <v>217</v>
      </c>
      <c r="E69" s="143" t="s">
        <v>226</v>
      </c>
      <c r="F69" s="143"/>
      <c r="G69" s="140">
        <f>G70</f>
        <v>0</v>
      </c>
    </row>
    <row r="70" spans="1:7" s="133" customFormat="1" ht="27.75" customHeight="1">
      <c r="A70" s="144" t="s">
        <v>216</v>
      </c>
      <c r="B70" s="233">
        <v>871</v>
      </c>
      <c r="C70" s="138" t="s">
        <v>180</v>
      </c>
      <c r="D70" s="138" t="s">
        <v>217</v>
      </c>
      <c r="E70" s="143" t="s">
        <v>226</v>
      </c>
      <c r="F70" s="143">
        <v>240</v>
      </c>
      <c r="G70" s="140">
        <v>0</v>
      </c>
    </row>
    <row r="71" spans="1:7" s="133" customFormat="1" ht="67.5" customHeight="1">
      <c r="A71" s="158" t="s">
        <v>218</v>
      </c>
      <c r="B71" s="233">
        <v>871</v>
      </c>
      <c r="C71" s="138" t="s">
        <v>180</v>
      </c>
      <c r="D71" s="138" t="s">
        <v>217</v>
      </c>
      <c r="E71" s="139" t="s">
        <v>219</v>
      </c>
      <c r="F71" s="143"/>
      <c r="G71" s="140">
        <f>G72</f>
        <v>3.5</v>
      </c>
    </row>
    <row r="72" spans="1:7" s="133" customFormat="1" ht="26.25" customHeight="1">
      <c r="A72" s="144" t="s">
        <v>191</v>
      </c>
      <c r="B72" s="233">
        <v>871</v>
      </c>
      <c r="C72" s="138" t="s">
        <v>180</v>
      </c>
      <c r="D72" s="138" t="s">
        <v>217</v>
      </c>
      <c r="E72" s="139" t="s">
        <v>219</v>
      </c>
      <c r="F72" s="143">
        <v>200</v>
      </c>
      <c r="G72" s="140">
        <v>3.5</v>
      </c>
    </row>
    <row r="73" spans="1:7" s="133" customFormat="1" ht="15.75">
      <c r="A73" s="157" t="s">
        <v>127</v>
      </c>
      <c r="B73" s="233">
        <v>871</v>
      </c>
      <c r="C73" s="130" t="s">
        <v>227</v>
      </c>
      <c r="D73" s="130" t="s">
        <v>181</v>
      </c>
      <c r="E73" s="131"/>
      <c r="F73" s="131"/>
      <c r="G73" s="132">
        <f aca="true" t="shared" si="0" ref="G73:G78">G74</f>
        <v>143.2</v>
      </c>
    </row>
    <row r="74" spans="1:7" ht="21" customHeight="1">
      <c r="A74" s="163" t="s">
        <v>129</v>
      </c>
      <c r="B74" s="233">
        <v>871</v>
      </c>
      <c r="C74" s="130" t="s">
        <v>227</v>
      </c>
      <c r="D74" s="130" t="s">
        <v>182</v>
      </c>
      <c r="E74" s="131"/>
      <c r="F74" s="131"/>
      <c r="G74" s="132">
        <f t="shared" si="0"/>
        <v>143.2</v>
      </c>
    </row>
    <row r="75" spans="1:7" s="164" customFormat="1" ht="24.75" customHeight="1">
      <c r="A75" s="161" t="s">
        <v>220</v>
      </c>
      <c r="B75" s="233">
        <v>871</v>
      </c>
      <c r="C75" s="130" t="s">
        <v>227</v>
      </c>
      <c r="D75" s="130" t="s">
        <v>182</v>
      </c>
      <c r="E75" s="131" t="s">
        <v>213</v>
      </c>
      <c r="F75" s="131"/>
      <c r="G75" s="132">
        <f t="shared" si="0"/>
        <v>143.2</v>
      </c>
    </row>
    <row r="76" spans="1:7" ht="21.75" customHeight="1">
      <c r="A76" s="162" t="s">
        <v>187</v>
      </c>
      <c r="B76" s="233">
        <v>871</v>
      </c>
      <c r="C76" s="138" t="s">
        <v>227</v>
      </c>
      <c r="D76" s="138" t="s">
        <v>182</v>
      </c>
      <c r="E76" s="143" t="s">
        <v>214</v>
      </c>
      <c r="F76" s="143"/>
      <c r="G76" s="140">
        <f t="shared" si="0"/>
        <v>143.2</v>
      </c>
    </row>
    <row r="77" spans="1:7" ht="16.5" customHeight="1">
      <c r="A77" s="162" t="s">
        <v>187</v>
      </c>
      <c r="B77" s="233">
        <v>871</v>
      </c>
      <c r="C77" s="138" t="s">
        <v>227</v>
      </c>
      <c r="D77" s="138" t="s">
        <v>182</v>
      </c>
      <c r="E77" s="143" t="s">
        <v>221</v>
      </c>
      <c r="F77" s="143"/>
      <c r="G77" s="140">
        <f t="shared" si="0"/>
        <v>143.2</v>
      </c>
    </row>
    <row r="78" spans="1:7" ht="27" customHeight="1">
      <c r="A78" s="142" t="s">
        <v>228</v>
      </c>
      <c r="B78" s="233">
        <v>871</v>
      </c>
      <c r="C78" s="138" t="s">
        <v>227</v>
      </c>
      <c r="D78" s="138" t="s">
        <v>182</v>
      </c>
      <c r="E78" s="143" t="s">
        <v>229</v>
      </c>
      <c r="F78" s="143"/>
      <c r="G78" s="140">
        <f t="shared" si="0"/>
        <v>143.2</v>
      </c>
    </row>
    <row r="79" spans="1:7" ht="55.5" customHeight="1">
      <c r="A79" s="144" t="s">
        <v>198</v>
      </c>
      <c r="B79" s="233">
        <v>871</v>
      </c>
      <c r="C79" s="138" t="s">
        <v>227</v>
      </c>
      <c r="D79" s="138" t="s">
        <v>182</v>
      </c>
      <c r="E79" s="143" t="s">
        <v>229</v>
      </c>
      <c r="F79" s="143">
        <v>100</v>
      </c>
      <c r="G79" s="140">
        <v>143.2</v>
      </c>
    </row>
    <row r="80" spans="1:7" ht="31.5" customHeight="1">
      <c r="A80" s="120" t="s">
        <v>131</v>
      </c>
      <c r="B80" s="233">
        <v>871</v>
      </c>
      <c r="C80" s="130" t="s">
        <v>182</v>
      </c>
      <c r="D80" s="130" t="s">
        <v>181</v>
      </c>
      <c r="E80" s="131"/>
      <c r="F80" s="131"/>
      <c r="G80" s="132">
        <f>G81+G94</f>
        <v>114</v>
      </c>
    </row>
    <row r="81" spans="1:7" s="164" customFormat="1" ht="43.5" customHeight="1">
      <c r="A81" s="120" t="s">
        <v>133</v>
      </c>
      <c r="B81" s="233">
        <v>871</v>
      </c>
      <c r="C81" s="130" t="s">
        <v>182</v>
      </c>
      <c r="D81" s="130" t="s">
        <v>230</v>
      </c>
      <c r="E81" s="166"/>
      <c r="F81" s="166"/>
      <c r="G81" s="132">
        <f>G82+G87</f>
        <v>64</v>
      </c>
    </row>
    <row r="82" spans="1:7" ht="37.5" customHeight="1">
      <c r="A82" s="167" t="s">
        <v>231</v>
      </c>
      <c r="B82" s="233">
        <v>871</v>
      </c>
      <c r="C82" s="168" t="s">
        <v>182</v>
      </c>
      <c r="D82" s="168" t="s">
        <v>230</v>
      </c>
      <c r="E82" s="146" t="s">
        <v>232</v>
      </c>
      <c r="F82" s="146"/>
      <c r="G82" s="132">
        <f>G83</f>
        <v>15</v>
      </c>
    </row>
    <row r="83" spans="1:7" ht="31.5" customHeight="1">
      <c r="A83" s="144" t="s">
        <v>233</v>
      </c>
      <c r="B83" s="233">
        <v>871</v>
      </c>
      <c r="C83" s="169" t="s">
        <v>182</v>
      </c>
      <c r="D83" s="169" t="s">
        <v>230</v>
      </c>
      <c r="E83" s="139" t="s">
        <v>234</v>
      </c>
      <c r="F83" s="139"/>
      <c r="G83" s="140">
        <f>G84</f>
        <v>15</v>
      </c>
    </row>
    <row r="84" spans="1:7" ht="29.25" customHeight="1">
      <c r="A84" s="144" t="s">
        <v>235</v>
      </c>
      <c r="B84" s="233">
        <v>871</v>
      </c>
      <c r="C84" s="169" t="s">
        <v>182</v>
      </c>
      <c r="D84" s="169" t="s">
        <v>230</v>
      </c>
      <c r="E84" s="139" t="s">
        <v>236</v>
      </c>
      <c r="F84" s="139"/>
      <c r="G84" s="140">
        <f>G85</f>
        <v>15</v>
      </c>
    </row>
    <row r="85" spans="1:7" ht="41.25" customHeight="1">
      <c r="A85" s="144" t="s">
        <v>237</v>
      </c>
      <c r="B85" s="233">
        <v>871</v>
      </c>
      <c r="C85" s="169" t="s">
        <v>182</v>
      </c>
      <c r="D85" s="169" t="s">
        <v>230</v>
      </c>
      <c r="E85" s="139" t="s">
        <v>238</v>
      </c>
      <c r="F85" s="139"/>
      <c r="G85" s="140">
        <f>G86</f>
        <v>15</v>
      </c>
    </row>
    <row r="86" spans="1:7" ht="27.75" customHeight="1">
      <c r="A86" s="144" t="s">
        <v>191</v>
      </c>
      <c r="B86" s="233">
        <v>871</v>
      </c>
      <c r="C86" s="169" t="s">
        <v>182</v>
      </c>
      <c r="D86" s="169" t="s">
        <v>230</v>
      </c>
      <c r="E86" s="170" t="s">
        <v>238</v>
      </c>
      <c r="F86" s="170" t="s">
        <v>239</v>
      </c>
      <c r="G86" s="140">
        <v>15</v>
      </c>
    </row>
    <row r="87" spans="1:7" ht="43.5" customHeight="1">
      <c r="A87" s="137" t="s">
        <v>241</v>
      </c>
      <c r="B87" s="233">
        <v>871</v>
      </c>
      <c r="C87" s="130" t="s">
        <v>182</v>
      </c>
      <c r="D87" s="130" t="s">
        <v>230</v>
      </c>
      <c r="E87" s="146" t="s">
        <v>242</v>
      </c>
      <c r="F87" s="146"/>
      <c r="G87" s="132">
        <f>G88</f>
        <v>49</v>
      </c>
    </row>
    <row r="88" spans="1:7" ht="39.75" customHeight="1">
      <c r="A88" s="156" t="s">
        <v>243</v>
      </c>
      <c r="B88" s="233">
        <v>871</v>
      </c>
      <c r="C88" s="138" t="s">
        <v>182</v>
      </c>
      <c r="D88" s="138" t="s">
        <v>230</v>
      </c>
      <c r="E88" s="143" t="s">
        <v>244</v>
      </c>
      <c r="F88" s="143"/>
      <c r="G88" s="140">
        <f>G89</f>
        <v>49</v>
      </c>
    </row>
    <row r="89" spans="1:8" ht="29.25" customHeight="1">
      <c r="A89" s="156" t="s">
        <v>245</v>
      </c>
      <c r="B89" s="233">
        <v>871</v>
      </c>
      <c r="C89" s="171" t="s">
        <v>182</v>
      </c>
      <c r="D89" s="171" t="s">
        <v>230</v>
      </c>
      <c r="E89" s="143" t="s">
        <v>246</v>
      </c>
      <c r="F89" s="143"/>
      <c r="G89" s="140">
        <f>G92+G90</f>
        <v>49</v>
      </c>
      <c r="H89" s="133"/>
    </row>
    <row r="90" spans="1:8" ht="27" customHeight="1">
      <c r="A90" s="156" t="s">
        <v>247</v>
      </c>
      <c r="B90" s="233">
        <v>871</v>
      </c>
      <c r="C90" s="171" t="s">
        <v>182</v>
      </c>
      <c r="D90" s="171" t="s">
        <v>230</v>
      </c>
      <c r="E90" s="143" t="s">
        <v>248</v>
      </c>
      <c r="F90" s="143"/>
      <c r="G90" s="140">
        <f>G91</f>
        <v>20</v>
      </c>
      <c r="H90" s="133"/>
    </row>
    <row r="91" spans="1:8" ht="30.75" customHeight="1">
      <c r="A91" s="144" t="s">
        <v>191</v>
      </c>
      <c r="B91" s="233">
        <v>871</v>
      </c>
      <c r="C91" s="172" t="s">
        <v>182</v>
      </c>
      <c r="D91" s="172" t="s">
        <v>230</v>
      </c>
      <c r="E91" s="143" t="s">
        <v>248</v>
      </c>
      <c r="F91" s="143">
        <v>200</v>
      </c>
      <c r="G91" s="140">
        <v>20</v>
      </c>
      <c r="H91" s="234"/>
    </row>
    <row r="92" spans="1:7" ht="24" customHeight="1">
      <c r="A92" s="144" t="s">
        <v>249</v>
      </c>
      <c r="B92" s="233">
        <v>871</v>
      </c>
      <c r="C92" s="172" t="s">
        <v>182</v>
      </c>
      <c r="D92" s="172" t="s">
        <v>230</v>
      </c>
      <c r="E92" s="145" t="s">
        <v>250</v>
      </c>
      <c r="F92" s="145"/>
      <c r="G92" s="140">
        <f>G93</f>
        <v>29</v>
      </c>
    </row>
    <row r="93" spans="1:7" ht="25.5">
      <c r="A93" s="144" t="s">
        <v>191</v>
      </c>
      <c r="B93" s="233">
        <v>871</v>
      </c>
      <c r="C93" s="172" t="s">
        <v>182</v>
      </c>
      <c r="D93" s="172" t="s">
        <v>230</v>
      </c>
      <c r="E93" s="145" t="s">
        <v>250</v>
      </c>
      <c r="F93" s="145">
        <v>200</v>
      </c>
      <c r="G93" s="140">
        <v>29</v>
      </c>
    </row>
    <row r="94" spans="1:7" ht="27.75" customHeight="1">
      <c r="A94" s="120" t="s">
        <v>135</v>
      </c>
      <c r="B94" s="233">
        <v>871</v>
      </c>
      <c r="C94" s="130" t="s">
        <v>182</v>
      </c>
      <c r="D94" s="130" t="s">
        <v>240</v>
      </c>
      <c r="E94" s="166"/>
      <c r="F94" s="166"/>
      <c r="G94" s="132">
        <f>G95+G102</f>
        <v>50</v>
      </c>
    </row>
    <row r="95" spans="1:7" ht="42.75" customHeight="1">
      <c r="A95" s="137" t="s">
        <v>241</v>
      </c>
      <c r="B95" s="233">
        <v>871</v>
      </c>
      <c r="C95" s="130" t="s">
        <v>182</v>
      </c>
      <c r="D95" s="130" t="s">
        <v>240</v>
      </c>
      <c r="E95" s="146" t="s">
        <v>242</v>
      </c>
      <c r="F95" s="146"/>
      <c r="G95" s="132">
        <f>G96</f>
        <v>50</v>
      </c>
    </row>
    <row r="96" spans="1:7" ht="38.25" customHeight="1">
      <c r="A96" s="156" t="s">
        <v>243</v>
      </c>
      <c r="B96" s="233">
        <v>871</v>
      </c>
      <c r="C96" s="138" t="s">
        <v>182</v>
      </c>
      <c r="D96" s="138" t="s">
        <v>240</v>
      </c>
      <c r="E96" s="143" t="s">
        <v>244</v>
      </c>
      <c r="F96" s="143"/>
      <c r="G96" s="140">
        <f>G97+G100</f>
        <v>50</v>
      </c>
    </row>
    <row r="97" spans="1:7" ht="27" customHeight="1" hidden="1">
      <c r="A97" s="156" t="s">
        <v>245</v>
      </c>
      <c r="B97" s="233">
        <v>871</v>
      </c>
      <c r="C97" s="171" t="s">
        <v>182</v>
      </c>
      <c r="D97" s="171" t="s">
        <v>240</v>
      </c>
      <c r="E97" s="143" t="s">
        <v>246</v>
      </c>
      <c r="F97" s="143"/>
      <c r="G97" s="140">
        <f>G98</f>
        <v>50</v>
      </c>
    </row>
    <row r="98" spans="1:7" ht="24.75" customHeight="1" hidden="1">
      <c r="A98" s="156" t="s">
        <v>247</v>
      </c>
      <c r="B98" s="233">
        <v>871</v>
      </c>
      <c r="C98" s="171" t="s">
        <v>182</v>
      </c>
      <c r="D98" s="171" t="s">
        <v>240</v>
      </c>
      <c r="E98" s="143" t="s">
        <v>248</v>
      </c>
      <c r="F98" s="143"/>
      <c r="G98" s="140">
        <f>G99</f>
        <v>50</v>
      </c>
    </row>
    <row r="99" spans="1:7" ht="26.25" customHeight="1" hidden="1">
      <c r="A99" s="144" t="s">
        <v>191</v>
      </c>
      <c r="B99" s="233">
        <v>871</v>
      </c>
      <c r="C99" s="172" t="s">
        <v>182</v>
      </c>
      <c r="D99" s="172" t="s">
        <v>240</v>
      </c>
      <c r="E99" s="143" t="s">
        <v>248</v>
      </c>
      <c r="F99" s="143">
        <v>200</v>
      </c>
      <c r="G99" s="140">
        <v>50</v>
      </c>
    </row>
    <row r="100" spans="1:7" ht="26.25" customHeight="1" hidden="1">
      <c r="A100" s="144" t="s">
        <v>249</v>
      </c>
      <c r="B100" s="233">
        <v>871</v>
      </c>
      <c r="C100" s="172" t="s">
        <v>182</v>
      </c>
      <c r="D100" s="172" t="s">
        <v>240</v>
      </c>
      <c r="E100" s="145" t="s">
        <v>250</v>
      </c>
      <c r="F100" s="145"/>
      <c r="G100" s="140">
        <f>G101</f>
        <v>0</v>
      </c>
    </row>
    <row r="101" spans="1:7" ht="24" customHeight="1" hidden="1">
      <c r="A101" s="144" t="s">
        <v>191</v>
      </c>
      <c r="B101" s="233">
        <v>871</v>
      </c>
      <c r="C101" s="172" t="s">
        <v>182</v>
      </c>
      <c r="D101" s="172" t="s">
        <v>240</v>
      </c>
      <c r="E101" s="145" t="s">
        <v>250</v>
      </c>
      <c r="F101" s="145">
        <v>200</v>
      </c>
      <c r="G101" s="140">
        <v>0</v>
      </c>
    </row>
    <row r="102" spans="1:7" ht="66.75" customHeight="1" hidden="1">
      <c r="A102" s="173" t="s">
        <v>251</v>
      </c>
      <c r="B102" s="233">
        <v>871</v>
      </c>
      <c r="C102" s="174" t="s">
        <v>182</v>
      </c>
      <c r="D102" s="174" t="s">
        <v>240</v>
      </c>
      <c r="E102" s="175" t="s">
        <v>252</v>
      </c>
      <c r="F102" s="176"/>
      <c r="G102" s="132">
        <f>G103</f>
        <v>0</v>
      </c>
    </row>
    <row r="103" spans="1:7" ht="62.25" customHeight="1" hidden="1">
      <c r="A103" s="177" t="s">
        <v>253</v>
      </c>
      <c r="B103" s="233">
        <v>871</v>
      </c>
      <c r="C103" s="172" t="s">
        <v>182</v>
      </c>
      <c r="D103" s="172" t="s">
        <v>240</v>
      </c>
      <c r="E103" s="178" t="s">
        <v>254</v>
      </c>
      <c r="F103" s="179"/>
      <c r="G103" s="140">
        <f>G104</f>
        <v>0</v>
      </c>
    </row>
    <row r="104" spans="1:7" s="154" customFormat="1" ht="31.5" customHeight="1" hidden="1">
      <c r="A104" s="142" t="s">
        <v>255</v>
      </c>
      <c r="B104" s="233">
        <v>871</v>
      </c>
      <c r="C104" s="172" t="s">
        <v>182</v>
      </c>
      <c r="D104" s="172" t="s">
        <v>240</v>
      </c>
      <c r="E104" s="178" t="s">
        <v>256</v>
      </c>
      <c r="F104" s="179"/>
      <c r="G104" s="140">
        <f>G105</f>
        <v>0</v>
      </c>
    </row>
    <row r="105" spans="1:7" s="133" customFormat="1" ht="63.75" customHeight="1" hidden="1">
      <c r="A105" s="144" t="s">
        <v>257</v>
      </c>
      <c r="B105" s="233">
        <v>871</v>
      </c>
      <c r="C105" s="172" t="s">
        <v>182</v>
      </c>
      <c r="D105" s="172" t="s">
        <v>240</v>
      </c>
      <c r="E105" s="178" t="s">
        <v>258</v>
      </c>
      <c r="F105" s="179"/>
      <c r="G105" s="140">
        <f>G106</f>
        <v>0</v>
      </c>
    </row>
    <row r="106" spans="1:7" s="133" customFormat="1" ht="22.5" customHeight="1" hidden="1">
      <c r="A106" s="144" t="s">
        <v>191</v>
      </c>
      <c r="B106" s="233">
        <v>871</v>
      </c>
      <c r="C106" s="172" t="s">
        <v>182</v>
      </c>
      <c r="D106" s="172" t="s">
        <v>240</v>
      </c>
      <c r="E106" s="178" t="s">
        <v>258</v>
      </c>
      <c r="F106" s="139" t="s">
        <v>239</v>
      </c>
      <c r="G106" s="140"/>
    </row>
    <row r="107" spans="1:7" s="133" customFormat="1" ht="21" customHeight="1">
      <c r="A107" s="180" t="s">
        <v>137</v>
      </c>
      <c r="B107" s="233">
        <v>871</v>
      </c>
      <c r="C107" s="168" t="s">
        <v>193</v>
      </c>
      <c r="D107" s="168" t="s">
        <v>181</v>
      </c>
      <c r="E107" s="122"/>
      <c r="F107" s="122"/>
      <c r="G107" s="128">
        <f>G148+G108</f>
        <v>4540.9</v>
      </c>
    </row>
    <row r="108" spans="1:7" s="133" customFormat="1" ht="15.75" customHeight="1">
      <c r="A108" s="181" t="s">
        <v>139</v>
      </c>
      <c r="B108" s="233">
        <v>871</v>
      </c>
      <c r="C108" s="168" t="s">
        <v>193</v>
      </c>
      <c r="D108" s="168" t="s">
        <v>230</v>
      </c>
      <c r="E108" s="174"/>
      <c r="F108" s="182"/>
      <c r="G108" s="128">
        <f>G109+G114+G123+G143+G134</f>
        <v>3640.9</v>
      </c>
    </row>
    <row r="109" spans="1:7" s="133" customFormat="1" ht="51" customHeight="1">
      <c r="A109" s="173" t="s">
        <v>259</v>
      </c>
      <c r="B109" s="233">
        <v>871</v>
      </c>
      <c r="C109" s="168" t="s">
        <v>193</v>
      </c>
      <c r="D109" s="168" t="s">
        <v>230</v>
      </c>
      <c r="E109" s="168" t="s">
        <v>260</v>
      </c>
      <c r="F109" s="183"/>
      <c r="G109" s="184">
        <f>G110</f>
        <v>60</v>
      </c>
    </row>
    <row r="110" spans="1:7" s="133" customFormat="1" ht="43.5" customHeight="1">
      <c r="A110" s="142" t="s">
        <v>261</v>
      </c>
      <c r="B110" s="233">
        <v>871</v>
      </c>
      <c r="C110" s="138" t="s">
        <v>193</v>
      </c>
      <c r="D110" s="138" t="s">
        <v>230</v>
      </c>
      <c r="E110" s="178" t="s">
        <v>262</v>
      </c>
      <c r="F110" s="185"/>
      <c r="G110" s="186">
        <f>G111</f>
        <v>60</v>
      </c>
    </row>
    <row r="111" spans="1:7" s="133" customFormat="1" ht="41.25" customHeight="1">
      <c r="A111" s="142" t="s">
        <v>263</v>
      </c>
      <c r="B111" s="233">
        <v>871</v>
      </c>
      <c r="C111" s="138" t="s">
        <v>193</v>
      </c>
      <c r="D111" s="138" t="s">
        <v>230</v>
      </c>
      <c r="E111" s="178" t="s">
        <v>264</v>
      </c>
      <c r="F111" s="185"/>
      <c r="G111" s="186">
        <f>G112</f>
        <v>60</v>
      </c>
    </row>
    <row r="112" spans="1:7" s="133" customFormat="1" ht="30" customHeight="1">
      <c r="A112" s="142" t="s">
        <v>265</v>
      </c>
      <c r="B112" s="233">
        <v>871</v>
      </c>
      <c r="C112" s="138" t="s">
        <v>193</v>
      </c>
      <c r="D112" s="138" t="s">
        <v>230</v>
      </c>
      <c r="E112" s="178" t="s">
        <v>266</v>
      </c>
      <c r="F112" s="185"/>
      <c r="G112" s="186">
        <f>G113</f>
        <v>60</v>
      </c>
    </row>
    <row r="113" spans="1:7" s="133" customFormat="1" ht="27.75" customHeight="1">
      <c r="A113" s="144" t="s">
        <v>191</v>
      </c>
      <c r="B113" s="233">
        <v>871</v>
      </c>
      <c r="C113" s="138" t="s">
        <v>193</v>
      </c>
      <c r="D113" s="138" t="s">
        <v>230</v>
      </c>
      <c r="E113" s="178" t="s">
        <v>266</v>
      </c>
      <c r="F113" s="139" t="s">
        <v>239</v>
      </c>
      <c r="G113" s="186">
        <v>60</v>
      </c>
    </row>
    <row r="114" spans="1:7" s="133" customFormat="1" ht="55.5" customHeight="1">
      <c r="A114" s="173" t="s">
        <v>17</v>
      </c>
      <c r="B114" s="233">
        <v>871</v>
      </c>
      <c r="C114" s="130" t="s">
        <v>193</v>
      </c>
      <c r="D114" s="130" t="s">
        <v>230</v>
      </c>
      <c r="E114" s="175" t="s">
        <v>252</v>
      </c>
      <c r="F114" s="176"/>
      <c r="G114" s="184">
        <f>G115</f>
        <v>1336.5</v>
      </c>
    </row>
    <row r="115" spans="1:7" s="133" customFormat="1" ht="38.25">
      <c r="A115" s="177" t="s">
        <v>18</v>
      </c>
      <c r="B115" s="233">
        <v>871</v>
      </c>
      <c r="C115" s="138" t="s">
        <v>193</v>
      </c>
      <c r="D115" s="138" t="s">
        <v>230</v>
      </c>
      <c r="E115" s="178" t="s">
        <v>254</v>
      </c>
      <c r="F115" s="179"/>
      <c r="G115" s="186">
        <f>G116</f>
        <v>1336.5</v>
      </c>
    </row>
    <row r="116" spans="1:7" s="133" customFormat="1" ht="27.75" customHeight="1">
      <c r="A116" s="142" t="s">
        <v>19</v>
      </c>
      <c r="B116" s="233">
        <v>871</v>
      </c>
      <c r="C116" s="138" t="s">
        <v>193</v>
      </c>
      <c r="D116" s="138" t="s">
        <v>230</v>
      </c>
      <c r="E116" s="178" t="s">
        <v>256</v>
      </c>
      <c r="F116" s="179"/>
      <c r="G116" s="186">
        <f>G117+G119+G121</f>
        <v>1336.5</v>
      </c>
    </row>
    <row r="117" spans="1:7" s="133" customFormat="1" ht="102" customHeight="1" hidden="1">
      <c r="A117" s="144" t="s">
        <v>20</v>
      </c>
      <c r="B117" s="233">
        <v>871</v>
      </c>
      <c r="C117" s="138" t="s">
        <v>193</v>
      </c>
      <c r="D117" s="138" t="s">
        <v>230</v>
      </c>
      <c r="E117" s="178" t="s">
        <v>267</v>
      </c>
      <c r="F117" s="179"/>
      <c r="G117" s="186">
        <f>G118</f>
        <v>0</v>
      </c>
    </row>
    <row r="118" spans="1:7" s="133" customFormat="1" ht="26.25" customHeight="1" hidden="1">
      <c r="A118" s="144" t="s">
        <v>268</v>
      </c>
      <c r="B118" s="233">
        <v>871</v>
      </c>
      <c r="C118" s="171" t="s">
        <v>193</v>
      </c>
      <c r="D118" s="171" t="s">
        <v>230</v>
      </c>
      <c r="E118" s="178" t="s">
        <v>267</v>
      </c>
      <c r="F118" s="139" t="s">
        <v>269</v>
      </c>
      <c r="G118" s="186"/>
    </row>
    <row r="119" spans="1:7" s="133" customFormat="1" ht="99" customHeight="1">
      <c r="A119" s="144" t="s">
        <v>20</v>
      </c>
      <c r="B119" s="233">
        <v>871</v>
      </c>
      <c r="C119" s="138" t="s">
        <v>193</v>
      </c>
      <c r="D119" s="138" t="s">
        <v>230</v>
      </c>
      <c r="E119" s="178" t="s">
        <v>31</v>
      </c>
      <c r="F119" s="179"/>
      <c r="G119" s="186">
        <f>G120</f>
        <v>1336.5</v>
      </c>
    </row>
    <row r="120" spans="1:7" s="189" customFormat="1" ht="27" customHeight="1">
      <c r="A120" s="144" t="s">
        <v>191</v>
      </c>
      <c r="B120" s="233">
        <v>871</v>
      </c>
      <c r="C120" s="171" t="s">
        <v>193</v>
      </c>
      <c r="D120" s="171" t="s">
        <v>230</v>
      </c>
      <c r="E120" s="178" t="s">
        <v>31</v>
      </c>
      <c r="F120" s="139" t="s">
        <v>239</v>
      </c>
      <c r="G120" s="186">
        <v>1336.5</v>
      </c>
    </row>
    <row r="121" spans="1:7" s="124" customFormat="1" ht="63.75" hidden="1">
      <c r="A121" s="144" t="s">
        <v>257</v>
      </c>
      <c r="B121" s="233">
        <v>871</v>
      </c>
      <c r="C121" s="138" t="s">
        <v>193</v>
      </c>
      <c r="D121" s="138" t="s">
        <v>230</v>
      </c>
      <c r="E121" s="178" t="s">
        <v>270</v>
      </c>
      <c r="F121" s="187"/>
      <c r="G121" s="186">
        <f>G122</f>
        <v>0</v>
      </c>
    </row>
    <row r="122" spans="1:7" s="164" customFormat="1" ht="36" customHeight="1" hidden="1">
      <c r="A122" s="144" t="s">
        <v>191</v>
      </c>
      <c r="B122" s="233">
        <v>871</v>
      </c>
      <c r="C122" s="138" t="s">
        <v>193</v>
      </c>
      <c r="D122" s="138" t="s">
        <v>230</v>
      </c>
      <c r="E122" s="178" t="s">
        <v>270</v>
      </c>
      <c r="F122" s="187">
        <v>200</v>
      </c>
      <c r="G122" s="186"/>
    </row>
    <row r="123" spans="1:7" s="164" customFormat="1" ht="41.25" customHeight="1">
      <c r="A123" s="188" t="s">
        <v>271</v>
      </c>
      <c r="B123" s="233">
        <v>871</v>
      </c>
      <c r="C123" s="130" t="s">
        <v>193</v>
      </c>
      <c r="D123" s="130" t="s">
        <v>230</v>
      </c>
      <c r="E123" s="175" t="s">
        <v>272</v>
      </c>
      <c r="F123" s="176"/>
      <c r="G123" s="184">
        <f>G124</f>
        <v>1372.4</v>
      </c>
    </row>
    <row r="124" spans="1:7" ht="39" customHeight="1">
      <c r="A124" s="142" t="s">
        <v>273</v>
      </c>
      <c r="B124" s="233">
        <v>871</v>
      </c>
      <c r="C124" s="138" t="s">
        <v>193</v>
      </c>
      <c r="D124" s="138" t="s">
        <v>230</v>
      </c>
      <c r="E124" s="178" t="s">
        <v>274</v>
      </c>
      <c r="F124" s="179"/>
      <c r="G124" s="186">
        <f>G125</f>
        <v>1372.4</v>
      </c>
    </row>
    <row r="125" spans="1:7" ht="91.5" customHeight="1">
      <c r="A125" s="191" t="s">
        <v>275</v>
      </c>
      <c r="B125" s="233">
        <v>871</v>
      </c>
      <c r="C125" s="138" t="s">
        <v>276</v>
      </c>
      <c r="D125" s="138" t="s">
        <v>230</v>
      </c>
      <c r="E125" s="178" t="s">
        <v>277</v>
      </c>
      <c r="F125" s="179"/>
      <c r="G125" s="186">
        <f>G126+G130+G132+G128</f>
        <v>1372.4</v>
      </c>
    </row>
    <row r="126" spans="1:7" ht="57" customHeight="1">
      <c r="A126" s="192" t="s">
        <v>278</v>
      </c>
      <c r="B126" s="233">
        <v>871</v>
      </c>
      <c r="C126" s="138" t="s">
        <v>193</v>
      </c>
      <c r="D126" s="138" t="s">
        <v>230</v>
      </c>
      <c r="E126" s="178" t="s">
        <v>279</v>
      </c>
      <c r="F126" s="179"/>
      <c r="G126" s="186">
        <f>G127</f>
        <v>890</v>
      </c>
    </row>
    <row r="127" spans="1:7" ht="28.5" customHeight="1" hidden="1">
      <c r="A127" s="144" t="s">
        <v>191</v>
      </c>
      <c r="B127" s="233">
        <v>871</v>
      </c>
      <c r="C127" s="138" t="s">
        <v>193</v>
      </c>
      <c r="D127" s="138" t="s">
        <v>230</v>
      </c>
      <c r="E127" s="178" t="s">
        <v>279</v>
      </c>
      <c r="F127" s="187">
        <v>200</v>
      </c>
      <c r="G127" s="186">
        <v>890</v>
      </c>
    </row>
    <row r="128" spans="1:7" ht="79.5" customHeight="1" hidden="1">
      <c r="A128" s="192" t="s">
        <v>32</v>
      </c>
      <c r="B128" s="233">
        <v>871</v>
      </c>
      <c r="C128" s="138" t="s">
        <v>193</v>
      </c>
      <c r="D128" s="138" t="s">
        <v>230</v>
      </c>
      <c r="E128" s="178" t="s">
        <v>15</v>
      </c>
      <c r="F128" s="179"/>
      <c r="G128" s="186">
        <f>G129</f>
        <v>150</v>
      </c>
    </row>
    <row r="129" spans="1:7" ht="28.5" customHeight="1">
      <c r="A129" s="144" t="s">
        <v>191</v>
      </c>
      <c r="B129" s="233">
        <v>871</v>
      </c>
      <c r="C129" s="138" t="s">
        <v>193</v>
      </c>
      <c r="D129" s="138" t="s">
        <v>230</v>
      </c>
      <c r="E129" s="178" t="s">
        <v>15</v>
      </c>
      <c r="F129" s="187">
        <v>200</v>
      </c>
      <c r="G129" s="186">
        <v>150</v>
      </c>
    </row>
    <row r="130" spans="1:7" s="133" customFormat="1" ht="27.75" customHeight="1" hidden="1">
      <c r="A130" s="235" t="s">
        <v>280</v>
      </c>
      <c r="B130" s="233">
        <v>871</v>
      </c>
      <c r="C130" s="138" t="s">
        <v>193</v>
      </c>
      <c r="D130" s="138" t="s">
        <v>230</v>
      </c>
      <c r="E130" s="178" t="s">
        <v>281</v>
      </c>
      <c r="F130" s="179"/>
      <c r="G130" s="186">
        <f>G131</f>
        <v>332.4</v>
      </c>
    </row>
    <row r="131" spans="1:7" s="133" customFormat="1" ht="30" customHeight="1" hidden="1">
      <c r="A131" s="144" t="s">
        <v>191</v>
      </c>
      <c r="B131" s="233">
        <v>871</v>
      </c>
      <c r="C131" s="138" t="s">
        <v>193</v>
      </c>
      <c r="D131" s="138" t="s">
        <v>230</v>
      </c>
      <c r="E131" s="178" t="s">
        <v>281</v>
      </c>
      <c r="F131" s="187">
        <v>200</v>
      </c>
      <c r="G131" s="186">
        <v>332.4</v>
      </c>
    </row>
    <row r="132" spans="1:7" s="133" customFormat="1" ht="27.75" customHeight="1" hidden="1">
      <c r="A132" s="235" t="s">
        <v>280</v>
      </c>
      <c r="B132" s="233">
        <v>871</v>
      </c>
      <c r="C132" s="138" t="s">
        <v>193</v>
      </c>
      <c r="D132" s="138" t="s">
        <v>230</v>
      </c>
      <c r="E132" s="178" t="s">
        <v>282</v>
      </c>
      <c r="F132" s="179"/>
      <c r="G132" s="186">
        <f>G133</f>
        <v>0</v>
      </c>
    </row>
    <row r="133" spans="1:7" s="133" customFormat="1" ht="25.5" hidden="1">
      <c r="A133" s="144" t="s">
        <v>191</v>
      </c>
      <c r="B133" s="233">
        <v>871</v>
      </c>
      <c r="C133" s="138" t="s">
        <v>193</v>
      </c>
      <c r="D133" s="138" t="s">
        <v>230</v>
      </c>
      <c r="E133" s="178" t="s">
        <v>282</v>
      </c>
      <c r="F133" s="187">
        <v>200</v>
      </c>
      <c r="G133" s="186"/>
    </row>
    <row r="134" spans="1:7" s="133" customFormat="1" ht="66.75" customHeight="1">
      <c r="A134" s="194" t="s">
        <v>2</v>
      </c>
      <c r="B134" s="233">
        <v>871</v>
      </c>
      <c r="C134" s="130" t="s">
        <v>193</v>
      </c>
      <c r="D134" s="130" t="s">
        <v>230</v>
      </c>
      <c r="E134" s="175" t="s">
        <v>283</v>
      </c>
      <c r="F134" s="183"/>
      <c r="G134" s="184">
        <f>G135</f>
        <v>792</v>
      </c>
    </row>
    <row r="135" spans="1:7" s="164" customFormat="1" ht="63.75">
      <c r="A135" s="144" t="s">
        <v>3</v>
      </c>
      <c r="B135" s="233">
        <v>871</v>
      </c>
      <c r="C135" s="138" t="s">
        <v>193</v>
      </c>
      <c r="D135" s="138" t="s">
        <v>230</v>
      </c>
      <c r="E135" s="178" t="s">
        <v>284</v>
      </c>
      <c r="F135" s="187"/>
      <c r="G135" s="186">
        <f>G136</f>
        <v>792</v>
      </c>
    </row>
    <row r="136" spans="1:7" ht="128.25" customHeight="1">
      <c r="A136" s="144" t="s">
        <v>8</v>
      </c>
      <c r="B136" s="233">
        <v>871</v>
      </c>
      <c r="C136" s="138" t="s">
        <v>193</v>
      </c>
      <c r="D136" s="138" t="s">
        <v>230</v>
      </c>
      <c r="E136" s="178" t="s">
        <v>285</v>
      </c>
      <c r="F136" s="195"/>
      <c r="G136" s="186">
        <f>G137+G139+G141</f>
        <v>792</v>
      </c>
    </row>
    <row r="137" spans="1:7" s="109" customFormat="1" ht="78.75" customHeight="1" hidden="1">
      <c r="A137" s="144" t="s">
        <v>286</v>
      </c>
      <c r="B137" s="233">
        <v>871</v>
      </c>
      <c r="C137" s="138" t="s">
        <v>193</v>
      </c>
      <c r="D137" s="138" t="s">
        <v>230</v>
      </c>
      <c r="E137" s="178" t="s">
        <v>287</v>
      </c>
      <c r="F137" s="195"/>
      <c r="G137" s="186">
        <f>G138</f>
        <v>0</v>
      </c>
    </row>
    <row r="138" spans="1:7" s="155" customFormat="1" ht="31.5" customHeight="1" hidden="1">
      <c r="A138" s="144" t="s">
        <v>216</v>
      </c>
      <c r="B138" s="233">
        <v>871</v>
      </c>
      <c r="C138" s="138" t="s">
        <v>193</v>
      </c>
      <c r="D138" s="138" t="s">
        <v>230</v>
      </c>
      <c r="E138" s="178" t="s">
        <v>287</v>
      </c>
      <c r="F138" s="195">
        <v>240</v>
      </c>
      <c r="G138" s="186"/>
    </row>
    <row r="139" spans="1:7" s="155" customFormat="1" ht="78.75" customHeight="1">
      <c r="A139" s="144" t="s">
        <v>5</v>
      </c>
      <c r="B139" s="233">
        <v>871</v>
      </c>
      <c r="C139" s="138" t="s">
        <v>193</v>
      </c>
      <c r="D139" s="138" t="s">
        <v>230</v>
      </c>
      <c r="E139" s="178" t="s">
        <v>289</v>
      </c>
      <c r="F139" s="195"/>
      <c r="G139" s="186">
        <f>G140</f>
        <v>792</v>
      </c>
    </row>
    <row r="140" spans="1:7" ht="27" customHeight="1">
      <c r="A140" s="144" t="s">
        <v>191</v>
      </c>
      <c r="B140" s="233">
        <v>871</v>
      </c>
      <c r="C140" s="138" t="s">
        <v>193</v>
      </c>
      <c r="D140" s="138" t="s">
        <v>230</v>
      </c>
      <c r="E140" s="178" t="s">
        <v>289</v>
      </c>
      <c r="F140" s="187">
        <v>200</v>
      </c>
      <c r="G140" s="186">
        <v>792</v>
      </c>
    </row>
    <row r="141" spans="1:7" ht="76.5" customHeight="1" hidden="1">
      <c r="A141" s="144" t="s">
        <v>288</v>
      </c>
      <c r="B141" s="233">
        <v>871</v>
      </c>
      <c r="C141" s="138" t="s">
        <v>193</v>
      </c>
      <c r="D141" s="138" t="s">
        <v>230</v>
      </c>
      <c r="E141" s="196" t="s">
        <v>290</v>
      </c>
      <c r="F141" s="195"/>
      <c r="G141" s="186">
        <f>G142</f>
        <v>0</v>
      </c>
    </row>
    <row r="142" spans="1:7" ht="41.25" customHeight="1" hidden="1">
      <c r="A142" s="144" t="s">
        <v>191</v>
      </c>
      <c r="B142" s="233">
        <v>871</v>
      </c>
      <c r="C142" s="138" t="s">
        <v>193</v>
      </c>
      <c r="D142" s="138" t="s">
        <v>230</v>
      </c>
      <c r="E142" s="196" t="s">
        <v>290</v>
      </c>
      <c r="F142" s="195">
        <v>200</v>
      </c>
      <c r="G142" s="186"/>
    </row>
    <row r="143" spans="1:7" ht="25.5">
      <c r="A143" s="161" t="s">
        <v>220</v>
      </c>
      <c r="B143" s="233">
        <v>871</v>
      </c>
      <c r="C143" s="130" t="s">
        <v>193</v>
      </c>
      <c r="D143" s="130" t="s">
        <v>230</v>
      </c>
      <c r="E143" s="146" t="s">
        <v>213</v>
      </c>
      <c r="F143" s="146"/>
      <c r="G143" s="184">
        <f>G144</f>
        <v>80</v>
      </c>
    </row>
    <row r="144" spans="1:7" ht="23.25" customHeight="1">
      <c r="A144" s="162" t="s">
        <v>187</v>
      </c>
      <c r="B144" s="233">
        <v>871</v>
      </c>
      <c r="C144" s="138" t="s">
        <v>193</v>
      </c>
      <c r="D144" s="138" t="s">
        <v>230</v>
      </c>
      <c r="E144" s="143" t="s">
        <v>214</v>
      </c>
      <c r="F144" s="143"/>
      <c r="G144" s="186">
        <f>G145</f>
        <v>80</v>
      </c>
    </row>
    <row r="145" spans="1:7" ht="23.25" customHeight="1">
      <c r="A145" s="162" t="s">
        <v>187</v>
      </c>
      <c r="B145" s="233">
        <v>871</v>
      </c>
      <c r="C145" s="138" t="s">
        <v>193</v>
      </c>
      <c r="D145" s="197" t="s">
        <v>230</v>
      </c>
      <c r="E145" s="143" t="s">
        <v>221</v>
      </c>
      <c r="F145" s="143"/>
      <c r="G145" s="186">
        <f>G146</f>
        <v>80</v>
      </c>
    </row>
    <row r="146" spans="1:7" ht="41.25" customHeight="1">
      <c r="A146" s="198" t="s">
        <v>291</v>
      </c>
      <c r="B146" s="233">
        <v>871</v>
      </c>
      <c r="C146" s="169" t="s">
        <v>193</v>
      </c>
      <c r="D146" s="178" t="s">
        <v>230</v>
      </c>
      <c r="E146" s="143" t="s">
        <v>292</v>
      </c>
      <c r="F146" s="143"/>
      <c r="G146" s="186">
        <f>G147</f>
        <v>80</v>
      </c>
    </row>
    <row r="147" spans="1:7" ht="30" customHeight="1">
      <c r="A147" s="144" t="s">
        <v>191</v>
      </c>
      <c r="B147" s="233">
        <v>871</v>
      </c>
      <c r="C147" s="169" t="s">
        <v>193</v>
      </c>
      <c r="D147" s="178" t="s">
        <v>230</v>
      </c>
      <c r="E147" s="143" t="s">
        <v>292</v>
      </c>
      <c r="F147" s="187">
        <v>200</v>
      </c>
      <c r="G147" s="186">
        <v>80</v>
      </c>
    </row>
    <row r="148" spans="1:7" ht="15.75" customHeight="1">
      <c r="A148" s="120" t="s">
        <v>141</v>
      </c>
      <c r="B148" s="233">
        <v>871</v>
      </c>
      <c r="C148" s="130" t="s">
        <v>193</v>
      </c>
      <c r="D148" s="130" t="s">
        <v>293</v>
      </c>
      <c r="E148" s="122"/>
      <c r="F148" s="122"/>
      <c r="G148" s="128">
        <f>G154+G149</f>
        <v>900</v>
      </c>
    </row>
    <row r="149" spans="1:7" ht="40.5" customHeight="1">
      <c r="A149" s="200" t="s">
        <v>294</v>
      </c>
      <c r="B149" s="233">
        <v>871</v>
      </c>
      <c r="C149" s="130" t="s">
        <v>193</v>
      </c>
      <c r="D149" s="130" t="s">
        <v>293</v>
      </c>
      <c r="E149" s="146" t="s">
        <v>295</v>
      </c>
      <c r="F149" s="146"/>
      <c r="G149" s="132">
        <f>G150</f>
        <v>896</v>
      </c>
    </row>
    <row r="150" spans="1:7" ht="38.25" customHeight="1">
      <c r="A150" s="201" t="s">
        <v>296</v>
      </c>
      <c r="B150" s="233">
        <v>871</v>
      </c>
      <c r="C150" s="138" t="s">
        <v>193</v>
      </c>
      <c r="D150" s="138" t="s">
        <v>293</v>
      </c>
      <c r="E150" s="139" t="s">
        <v>297</v>
      </c>
      <c r="F150" s="139"/>
      <c r="G150" s="140">
        <f>G151</f>
        <v>896</v>
      </c>
    </row>
    <row r="151" spans="1:7" ht="37.5" customHeight="1">
      <c r="A151" s="202" t="s">
        <v>298</v>
      </c>
      <c r="B151" s="233">
        <v>871</v>
      </c>
      <c r="C151" s="138" t="s">
        <v>193</v>
      </c>
      <c r="D151" s="138" t="s">
        <v>293</v>
      </c>
      <c r="E151" s="139" t="s">
        <v>299</v>
      </c>
      <c r="F151" s="139"/>
      <c r="G151" s="140">
        <f>G152</f>
        <v>896</v>
      </c>
    </row>
    <row r="152" spans="1:7" s="203" customFormat="1" ht="15">
      <c r="A152" s="202" t="s">
        <v>300</v>
      </c>
      <c r="B152" s="233">
        <v>871</v>
      </c>
      <c r="C152" s="138" t="s">
        <v>193</v>
      </c>
      <c r="D152" s="138" t="s">
        <v>293</v>
      </c>
      <c r="E152" s="170" t="s">
        <v>301</v>
      </c>
      <c r="F152" s="139"/>
      <c r="G152" s="140">
        <f>G153</f>
        <v>896</v>
      </c>
    </row>
    <row r="153" spans="1:7" s="154" customFormat="1" ht="26.25" customHeight="1">
      <c r="A153" s="144" t="s">
        <v>191</v>
      </c>
      <c r="B153" s="233">
        <v>871</v>
      </c>
      <c r="C153" s="138" t="s">
        <v>193</v>
      </c>
      <c r="D153" s="138" t="s">
        <v>293</v>
      </c>
      <c r="E153" s="170" t="s">
        <v>301</v>
      </c>
      <c r="F153" s="187">
        <v>200</v>
      </c>
      <c r="G153" s="140">
        <v>896</v>
      </c>
    </row>
    <row r="154" spans="1:7" s="164" customFormat="1" ht="51">
      <c r="A154" s="173" t="s">
        <v>302</v>
      </c>
      <c r="B154" s="233">
        <v>871</v>
      </c>
      <c r="C154" s="130" t="s">
        <v>193</v>
      </c>
      <c r="D154" s="130" t="s">
        <v>293</v>
      </c>
      <c r="E154" s="146" t="s">
        <v>303</v>
      </c>
      <c r="F154" s="146"/>
      <c r="G154" s="132">
        <f>G155</f>
        <v>4</v>
      </c>
    </row>
    <row r="155" spans="1:7" ht="14.25" customHeight="1">
      <c r="A155" s="142" t="s">
        <v>304</v>
      </c>
      <c r="B155" s="233">
        <v>871</v>
      </c>
      <c r="C155" s="138" t="s">
        <v>193</v>
      </c>
      <c r="D155" s="138" t="s">
        <v>293</v>
      </c>
      <c r="E155" s="139" t="s">
        <v>305</v>
      </c>
      <c r="F155" s="139"/>
      <c r="G155" s="140">
        <f>G156</f>
        <v>4</v>
      </c>
    </row>
    <row r="156" spans="1:7" s="199" customFormat="1" ht="90">
      <c r="A156" s="191" t="s">
        <v>306</v>
      </c>
      <c r="B156" s="233">
        <v>871</v>
      </c>
      <c r="C156" s="138" t="s">
        <v>193</v>
      </c>
      <c r="D156" s="138" t="s">
        <v>293</v>
      </c>
      <c r="E156" s="139" t="s">
        <v>307</v>
      </c>
      <c r="F156" s="139"/>
      <c r="G156" s="140">
        <f>G157</f>
        <v>4</v>
      </c>
    </row>
    <row r="157" spans="1:7" s="203" customFormat="1" ht="39">
      <c r="A157" s="177" t="s">
        <v>308</v>
      </c>
      <c r="B157" s="233">
        <v>871</v>
      </c>
      <c r="C157" s="138" t="s">
        <v>193</v>
      </c>
      <c r="D157" s="138" t="s">
        <v>293</v>
      </c>
      <c r="E157" s="139" t="s">
        <v>309</v>
      </c>
      <c r="F157" s="139"/>
      <c r="G157" s="140">
        <f>G158</f>
        <v>4</v>
      </c>
    </row>
    <row r="158" spans="1:7" s="164" customFormat="1" ht="25.5">
      <c r="A158" s="144" t="s">
        <v>191</v>
      </c>
      <c r="B158" s="233">
        <v>871</v>
      </c>
      <c r="C158" s="138" t="s">
        <v>193</v>
      </c>
      <c r="D158" s="138" t="s">
        <v>293</v>
      </c>
      <c r="E158" s="139" t="s">
        <v>309</v>
      </c>
      <c r="F158" s="187">
        <v>200</v>
      </c>
      <c r="G158" s="140">
        <v>4</v>
      </c>
    </row>
    <row r="159" spans="1:7" s="155" customFormat="1" ht="27.75" customHeight="1">
      <c r="A159" s="204" t="s">
        <v>143</v>
      </c>
      <c r="B159" s="233">
        <v>871</v>
      </c>
      <c r="C159" s="121" t="s">
        <v>311</v>
      </c>
      <c r="D159" s="121" t="s">
        <v>181</v>
      </c>
      <c r="E159" s="122"/>
      <c r="F159" s="122"/>
      <c r="G159" s="128">
        <f>G160+G172+G197</f>
        <v>8847.5</v>
      </c>
    </row>
    <row r="160" spans="1:7" ht="14.25">
      <c r="A160" s="205" t="s">
        <v>145</v>
      </c>
      <c r="B160" s="233">
        <v>871</v>
      </c>
      <c r="C160" s="130" t="s">
        <v>311</v>
      </c>
      <c r="D160" s="130" t="s">
        <v>180</v>
      </c>
      <c r="E160" s="122"/>
      <c r="F160" s="122"/>
      <c r="G160" s="128">
        <f>G161</f>
        <v>944</v>
      </c>
    </row>
    <row r="161" spans="1:7" s="155" customFormat="1" ht="30" customHeight="1">
      <c r="A161" s="129" t="s">
        <v>212</v>
      </c>
      <c r="B161" s="233">
        <v>871</v>
      </c>
      <c r="C161" s="130" t="s">
        <v>311</v>
      </c>
      <c r="D161" s="130" t="s">
        <v>180</v>
      </c>
      <c r="E161" s="146" t="s">
        <v>213</v>
      </c>
      <c r="F161" s="146"/>
      <c r="G161" s="132">
        <f>G162</f>
        <v>944</v>
      </c>
    </row>
    <row r="162" spans="1:7" s="155" customFormat="1" ht="18.75" customHeight="1">
      <c r="A162" s="137" t="s">
        <v>187</v>
      </c>
      <c r="B162" s="233">
        <v>871</v>
      </c>
      <c r="C162" s="138" t="s">
        <v>311</v>
      </c>
      <c r="D162" s="138" t="s">
        <v>180</v>
      </c>
      <c r="E162" s="143" t="s">
        <v>214</v>
      </c>
      <c r="F162" s="139"/>
      <c r="G162" s="140">
        <f>G163</f>
        <v>944</v>
      </c>
    </row>
    <row r="163" spans="1:7" s="155" customFormat="1" ht="15">
      <c r="A163" s="137" t="s">
        <v>187</v>
      </c>
      <c r="B163" s="233">
        <v>871</v>
      </c>
      <c r="C163" s="138" t="s">
        <v>311</v>
      </c>
      <c r="D163" s="171" t="s">
        <v>180</v>
      </c>
      <c r="E163" s="145" t="s">
        <v>221</v>
      </c>
      <c r="F163" s="139"/>
      <c r="G163" s="140">
        <f>G164+G166+G168+G170</f>
        <v>944</v>
      </c>
    </row>
    <row r="164" spans="1:7" ht="19.5" customHeight="1">
      <c r="A164" s="201" t="s">
        <v>320</v>
      </c>
      <c r="B164" s="233">
        <v>871</v>
      </c>
      <c r="C164" s="169" t="s">
        <v>311</v>
      </c>
      <c r="D164" s="138" t="s">
        <v>180</v>
      </c>
      <c r="E164" s="139" t="s">
        <v>321</v>
      </c>
      <c r="F164" s="139"/>
      <c r="G164" s="236">
        <f>G165</f>
        <v>12</v>
      </c>
    </row>
    <row r="165" spans="1:7" ht="18.75" customHeight="1">
      <c r="A165" s="144" t="s">
        <v>191</v>
      </c>
      <c r="B165" s="233">
        <v>871</v>
      </c>
      <c r="C165" s="138" t="s">
        <v>311</v>
      </c>
      <c r="D165" s="138" t="s">
        <v>180</v>
      </c>
      <c r="E165" s="139" t="s">
        <v>321</v>
      </c>
      <c r="F165" s="187">
        <v>200</v>
      </c>
      <c r="G165" s="140">
        <v>12</v>
      </c>
    </row>
    <row r="166" spans="1:7" ht="35.25" customHeight="1" hidden="1">
      <c r="A166" s="210" t="s">
        <v>322</v>
      </c>
      <c r="B166" s="233">
        <v>871</v>
      </c>
      <c r="C166" s="138" t="s">
        <v>311</v>
      </c>
      <c r="D166" s="138" t="s">
        <v>180</v>
      </c>
      <c r="E166" s="139" t="s">
        <v>323</v>
      </c>
      <c r="F166" s="206"/>
      <c r="G166" s="207">
        <f>G167</f>
        <v>0</v>
      </c>
    </row>
    <row r="167" spans="1:7" ht="26.25" customHeight="1" hidden="1">
      <c r="A167" s="144" t="s">
        <v>314</v>
      </c>
      <c r="B167" s="233">
        <v>871</v>
      </c>
      <c r="C167" s="138" t="s">
        <v>311</v>
      </c>
      <c r="D167" s="138" t="s">
        <v>180</v>
      </c>
      <c r="E167" s="139" t="s">
        <v>323</v>
      </c>
      <c r="F167" s="206" t="s">
        <v>315</v>
      </c>
      <c r="G167" s="207">
        <v>0</v>
      </c>
    </row>
    <row r="168" spans="1:7" ht="51">
      <c r="A168" s="162" t="s">
        <v>324</v>
      </c>
      <c r="B168" s="233">
        <v>871</v>
      </c>
      <c r="C168" s="169" t="s">
        <v>311</v>
      </c>
      <c r="D168" s="138" t="s">
        <v>180</v>
      </c>
      <c r="E168" s="139" t="s">
        <v>325</v>
      </c>
      <c r="F168" s="206"/>
      <c r="G168" s="207">
        <f>G169</f>
        <v>932</v>
      </c>
    </row>
    <row r="169" spans="1:7" ht="25.5">
      <c r="A169" s="144" t="s">
        <v>191</v>
      </c>
      <c r="B169" s="233">
        <v>871</v>
      </c>
      <c r="C169" s="138" t="s">
        <v>311</v>
      </c>
      <c r="D169" s="138" t="s">
        <v>180</v>
      </c>
      <c r="E169" s="139" t="s">
        <v>325</v>
      </c>
      <c r="F169" s="187">
        <v>200</v>
      </c>
      <c r="G169" s="207">
        <v>932</v>
      </c>
    </row>
    <row r="170" spans="1:7" ht="38.25" hidden="1">
      <c r="A170" s="162" t="s">
        <v>326</v>
      </c>
      <c r="B170" s="233">
        <v>871</v>
      </c>
      <c r="C170" s="169" t="s">
        <v>311</v>
      </c>
      <c r="D170" s="138" t="s">
        <v>180</v>
      </c>
      <c r="E170" s="139" t="s">
        <v>327</v>
      </c>
      <c r="F170" s="206"/>
      <c r="G170" s="207">
        <f>G171</f>
        <v>0</v>
      </c>
    </row>
    <row r="171" spans="1:7" ht="25.5" hidden="1">
      <c r="A171" s="144" t="s">
        <v>191</v>
      </c>
      <c r="B171" s="233">
        <v>871</v>
      </c>
      <c r="C171" s="138" t="s">
        <v>311</v>
      </c>
      <c r="D171" s="138" t="s">
        <v>180</v>
      </c>
      <c r="E171" s="139" t="s">
        <v>327</v>
      </c>
      <c r="F171" s="187">
        <v>200</v>
      </c>
      <c r="G171" s="207">
        <v>0</v>
      </c>
    </row>
    <row r="172" spans="1:7" ht="23.25" customHeight="1">
      <c r="A172" s="205" t="s">
        <v>147</v>
      </c>
      <c r="B172" s="233">
        <v>871</v>
      </c>
      <c r="C172" s="174" t="s">
        <v>311</v>
      </c>
      <c r="D172" s="174" t="s">
        <v>227</v>
      </c>
      <c r="E172" s="122"/>
      <c r="F172" s="122"/>
      <c r="G172" s="128">
        <f>G178+G173+G186</f>
        <v>1700</v>
      </c>
    </row>
    <row r="173" spans="1:7" ht="27.75" customHeight="1" hidden="1">
      <c r="A173" s="161" t="s">
        <v>220</v>
      </c>
      <c r="B173" s="233">
        <v>871</v>
      </c>
      <c r="C173" s="130" t="s">
        <v>311</v>
      </c>
      <c r="D173" s="130" t="s">
        <v>227</v>
      </c>
      <c r="E173" s="146" t="s">
        <v>213</v>
      </c>
      <c r="F173" s="176"/>
      <c r="G173" s="184">
        <f>G174</f>
        <v>0</v>
      </c>
    </row>
    <row r="174" spans="1:7" ht="12.75" hidden="1">
      <c r="A174" s="162" t="s">
        <v>187</v>
      </c>
      <c r="B174" s="233">
        <v>871</v>
      </c>
      <c r="C174" s="138" t="s">
        <v>311</v>
      </c>
      <c r="D174" s="138" t="s">
        <v>227</v>
      </c>
      <c r="E174" s="143" t="s">
        <v>214</v>
      </c>
      <c r="F174" s="179"/>
      <c r="G174" s="186">
        <f>G175</f>
        <v>0</v>
      </c>
    </row>
    <row r="175" spans="1:7" ht="12.75" hidden="1">
      <c r="A175" s="162" t="s">
        <v>187</v>
      </c>
      <c r="B175" s="233">
        <v>871</v>
      </c>
      <c r="C175" s="138" t="s">
        <v>311</v>
      </c>
      <c r="D175" s="138" t="s">
        <v>227</v>
      </c>
      <c r="E175" s="145" t="s">
        <v>221</v>
      </c>
      <c r="F175" s="179"/>
      <c r="G175" s="186">
        <f>G176</f>
        <v>0</v>
      </c>
    </row>
    <row r="176" spans="1:7" ht="39.75" customHeight="1" hidden="1">
      <c r="A176" s="213" t="s">
        <v>328</v>
      </c>
      <c r="B176" s="233">
        <v>871</v>
      </c>
      <c r="C176" s="138" t="s">
        <v>311</v>
      </c>
      <c r="D176" s="138" t="s">
        <v>227</v>
      </c>
      <c r="E176" s="139" t="s">
        <v>323</v>
      </c>
      <c r="F176" s="179"/>
      <c r="G176" s="186">
        <f>G177</f>
        <v>0</v>
      </c>
    </row>
    <row r="177" spans="1:7" ht="76.5" customHeight="1" hidden="1">
      <c r="A177" s="144" t="s">
        <v>191</v>
      </c>
      <c r="B177" s="233">
        <v>871</v>
      </c>
      <c r="C177" s="138" t="s">
        <v>311</v>
      </c>
      <c r="D177" s="138" t="s">
        <v>227</v>
      </c>
      <c r="E177" s="139" t="s">
        <v>323</v>
      </c>
      <c r="F177" s="187">
        <v>200</v>
      </c>
      <c r="G177" s="186">
        <v>0</v>
      </c>
    </row>
    <row r="178" spans="1:7" ht="24.75" customHeight="1">
      <c r="A178" s="173" t="s">
        <v>329</v>
      </c>
      <c r="B178" s="233">
        <v>871</v>
      </c>
      <c r="C178" s="130" t="s">
        <v>311</v>
      </c>
      <c r="D178" s="130" t="s">
        <v>227</v>
      </c>
      <c r="E178" s="146" t="s">
        <v>330</v>
      </c>
      <c r="F178" s="146"/>
      <c r="G178" s="132">
        <f>G179</f>
        <v>170</v>
      </c>
    </row>
    <row r="179" spans="1:8" ht="30.75" customHeight="1">
      <c r="A179" s="142" t="s">
        <v>331</v>
      </c>
      <c r="B179" s="233">
        <v>871</v>
      </c>
      <c r="C179" s="138" t="s">
        <v>311</v>
      </c>
      <c r="D179" s="138" t="s">
        <v>227</v>
      </c>
      <c r="E179" s="139" t="s">
        <v>332</v>
      </c>
      <c r="F179" s="139"/>
      <c r="G179" s="140">
        <f>G180</f>
        <v>170</v>
      </c>
      <c r="H179" s="155"/>
    </row>
    <row r="180" spans="1:7" ht="24" customHeight="1">
      <c r="A180" s="191" t="s">
        <v>333</v>
      </c>
      <c r="B180" s="233">
        <v>871</v>
      </c>
      <c r="C180" s="138" t="s">
        <v>311</v>
      </c>
      <c r="D180" s="138" t="s">
        <v>227</v>
      </c>
      <c r="E180" s="139" t="s">
        <v>334</v>
      </c>
      <c r="F180" s="139"/>
      <c r="G180" s="140">
        <f>G181+G183</f>
        <v>170</v>
      </c>
    </row>
    <row r="181" spans="1:7" ht="27" customHeight="1">
      <c r="A181" s="177" t="s">
        <v>335</v>
      </c>
      <c r="B181" s="233">
        <v>871</v>
      </c>
      <c r="C181" s="138" t="s">
        <v>311</v>
      </c>
      <c r="D181" s="138" t="s">
        <v>227</v>
      </c>
      <c r="E181" s="139" t="s">
        <v>336</v>
      </c>
      <c r="F181" s="139"/>
      <c r="G181" s="140">
        <f>G182</f>
        <v>10</v>
      </c>
    </row>
    <row r="182" spans="1:7" ht="29.25" customHeight="1">
      <c r="A182" s="144" t="s">
        <v>191</v>
      </c>
      <c r="B182" s="233">
        <v>871</v>
      </c>
      <c r="C182" s="138" t="s">
        <v>311</v>
      </c>
      <c r="D182" s="138" t="s">
        <v>227</v>
      </c>
      <c r="E182" s="139" t="s">
        <v>336</v>
      </c>
      <c r="F182" s="187">
        <v>200</v>
      </c>
      <c r="G182" s="140">
        <v>10</v>
      </c>
    </row>
    <row r="183" spans="1:7" ht="42.75" customHeight="1">
      <c r="A183" s="177" t="s">
        <v>35</v>
      </c>
      <c r="B183" s="233">
        <v>871</v>
      </c>
      <c r="C183" s="138" t="s">
        <v>311</v>
      </c>
      <c r="D183" s="138" t="s">
        <v>227</v>
      </c>
      <c r="E183" s="139" t="s">
        <v>36</v>
      </c>
      <c r="F183" s="139"/>
      <c r="G183" s="140">
        <f>G184+G185</f>
        <v>160</v>
      </c>
    </row>
    <row r="184" spans="1:7" ht="26.25" customHeight="1">
      <c r="A184" s="144" t="s">
        <v>191</v>
      </c>
      <c r="B184" s="233">
        <v>871</v>
      </c>
      <c r="C184" s="138" t="s">
        <v>311</v>
      </c>
      <c r="D184" s="138" t="s">
        <v>227</v>
      </c>
      <c r="E184" s="139" t="s">
        <v>36</v>
      </c>
      <c r="F184" s="187">
        <v>200</v>
      </c>
      <c r="G184" s="140">
        <v>30</v>
      </c>
    </row>
    <row r="185" spans="1:7" ht="26.25" customHeight="1">
      <c r="A185" s="144" t="s">
        <v>37</v>
      </c>
      <c r="B185" s="233">
        <v>871</v>
      </c>
      <c r="C185" s="138" t="s">
        <v>311</v>
      </c>
      <c r="D185" s="138" t="s">
        <v>227</v>
      </c>
      <c r="E185" s="139" t="s">
        <v>36</v>
      </c>
      <c r="F185" s="195">
        <v>400</v>
      </c>
      <c r="G185" s="140">
        <v>130</v>
      </c>
    </row>
    <row r="186" spans="1:7" ht="38.25">
      <c r="A186" s="173" t="s">
        <v>337</v>
      </c>
      <c r="B186" s="233">
        <v>871</v>
      </c>
      <c r="C186" s="130" t="s">
        <v>311</v>
      </c>
      <c r="D186" s="130" t="s">
        <v>227</v>
      </c>
      <c r="E186" s="146" t="s">
        <v>338</v>
      </c>
      <c r="F186" s="146"/>
      <c r="G186" s="132">
        <f>G187</f>
        <v>1530</v>
      </c>
    </row>
    <row r="187" spans="1:7" ht="41.25" customHeight="1">
      <c r="A187" s="142" t="s">
        <v>339</v>
      </c>
      <c r="B187" s="233">
        <v>871</v>
      </c>
      <c r="C187" s="138" t="s">
        <v>311</v>
      </c>
      <c r="D187" s="138" t="s">
        <v>227</v>
      </c>
      <c r="E187" s="139" t="s">
        <v>340</v>
      </c>
      <c r="F187" s="139"/>
      <c r="G187" s="140">
        <f>G188</f>
        <v>1530</v>
      </c>
    </row>
    <row r="188" spans="1:7" ht="38.25">
      <c r="A188" s="142" t="s">
        <v>341</v>
      </c>
      <c r="B188" s="233">
        <v>871</v>
      </c>
      <c r="C188" s="138" t="s">
        <v>311</v>
      </c>
      <c r="D188" s="138" t="s">
        <v>227</v>
      </c>
      <c r="E188" s="139" t="s">
        <v>342</v>
      </c>
      <c r="F188" s="139"/>
      <c r="G188" s="140">
        <f>G189+G195</f>
        <v>1530</v>
      </c>
    </row>
    <row r="189" spans="1:7" ht="41.25" customHeight="1">
      <c r="A189" s="214" t="s">
        <v>343</v>
      </c>
      <c r="B189" s="233">
        <v>871</v>
      </c>
      <c r="C189" s="138" t="s">
        <v>311</v>
      </c>
      <c r="D189" s="138" t="s">
        <v>227</v>
      </c>
      <c r="E189" s="139" t="s">
        <v>344</v>
      </c>
      <c r="F189" s="139"/>
      <c r="G189" s="140">
        <f>G190</f>
        <v>10</v>
      </c>
    </row>
    <row r="190" spans="1:7" ht="30" customHeight="1">
      <c r="A190" s="144" t="s">
        <v>191</v>
      </c>
      <c r="B190" s="233">
        <v>871</v>
      </c>
      <c r="C190" s="138" t="s">
        <v>311</v>
      </c>
      <c r="D190" s="138" t="s">
        <v>227</v>
      </c>
      <c r="E190" s="139" t="s">
        <v>344</v>
      </c>
      <c r="F190" s="187">
        <v>200</v>
      </c>
      <c r="G190" s="140">
        <v>10</v>
      </c>
    </row>
    <row r="191" spans="1:7" ht="34.5" customHeight="1" hidden="1">
      <c r="A191" s="214" t="s">
        <v>345</v>
      </c>
      <c r="B191" s="233">
        <v>871</v>
      </c>
      <c r="C191" s="138" t="s">
        <v>311</v>
      </c>
      <c r="D191" s="138" t="s">
        <v>227</v>
      </c>
      <c r="E191" s="139" t="s">
        <v>346</v>
      </c>
      <c r="F191" s="139"/>
      <c r="G191" s="140">
        <f>G192</f>
        <v>0</v>
      </c>
    </row>
    <row r="192" spans="1:7" ht="25.5" hidden="1">
      <c r="A192" s="144" t="s">
        <v>191</v>
      </c>
      <c r="B192" s="233">
        <v>871</v>
      </c>
      <c r="C192" s="138" t="s">
        <v>311</v>
      </c>
      <c r="D192" s="138" t="s">
        <v>227</v>
      </c>
      <c r="E192" s="139" t="s">
        <v>346</v>
      </c>
      <c r="F192" s="187">
        <v>200</v>
      </c>
      <c r="G192" s="140">
        <v>0</v>
      </c>
    </row>
    <row r="193" spans="1:7" ht="38.25" hidden="1">
      <c r="A193" s="235" t="s">
        <v>347</v>
      </c>
      <c r="B193" s="233">
        <v>871</v>
      </c>
      <c r="C193" s="138" t="s">
        <v>311</v>
      </c>
      <c r="D193" s="138" t="s">
        <v>227</v>
      </c>
      <c r="E193" s="139" t="s">
        <v>348</v>
      </c>
      <c r="F193" s="139"/>
      <c r="G193" s="140">
        <f>G194</f>
        <v>0</v>
      </c>
    </row>
    <row r="194" spans="1:7" ht="25.5" hidden="1">
      <c r="A194" s="144" t="s">
        <v>216</v>
      </c>
      <c r="B194" s="233">
        <v>871</v>
      </c>
      <c r="C194" s="138" t="s">
        <v>311</v>
      </c>
      <c r="D194" s="138" t="s">
        <v>227</v>
      </c>
      <c r="E194" s="139" t="s">
        <v>348</v>
      </c>
      <c r="F194" s="139" t="s">
        <v>349</v>
      </c>
      <c r="G194" s="140"/>
    </row>
    <row r="195" spans="1:7" ht="38.25">
      <c r="A195" s="214" t="s">
        <v>14</v>
      </c>
      <c r="B195" s="233">
        <v>871</v>
      </c>
      <c r="C195" s="138" t="s">
        <v>311</v>
      </c>
      <c r="D195" s="138" t="s">
        <v>227</v>
      </c>
      <c r="E195" s="139" t="s">
        <v>13</v>
      </c>
      <c r="F195" s="139"/>
      <c r="G195" s="140">
        <f>G196</f>
        <v>1520</v>
      </c>
    </row>
    <row r="196" spans="1:7" ht="29.25" customHeight="1">
      <c r="A196" s="144" t="s">
        <v>191</v>
      </c>
      <c r="B196" s="233">
        <v>871</v>
      </c>
      <c r="C196" s="138" t="s">
        <v>311</v>
      </c>
      <c r="D196" s="138" t="s">
        <v>227</v>
      </c>
      <c r="E196" s="139" t="s">
        <v>13</v>
      </c>
      <c r="F196" s="187">
        <v>200</v>
      </c>
      <c r="G196" s="140">
        <v>1520</v>
      </c>
    </row>
    <row r="197" spans="1:7" ht="15.75">
      <c r="A197" s="204" t="s">
        <v>149</v>
      </c>
      <c r="B197" s="233">
        <v>871</v>
      </c>
      <c r="C197" s="130" t="s">
        <v>311</v>
      </c>
      <c r="D197" s="130" t="s">
        <v>182</v>
      </c>
      <c r="E197" s="122"/>
      <c r="F197" s="122"/>
      <c r="G197" s="128">
        <f>G198+G203+G210+G217+G222+G227</f>
        <v>6203.5</v>
      </c>
    </row>
    <row r="198" spans="1:7" ht="38.25">
      <c r="A198" s="173" t="s">
        <v>17</v>
      </c>
      <c r="B198" s="233">
        <v>871</v>
      </c>
      <c r="C198" s="130" t="s">
        <v>311</v>
      </c>
      <c r="D198" s="130" t="s">
        <v>182</v>
      </c>
      <c r="E198" s="175" t="s">
        <v>252</v>
      </c>
      <c r="F198" s="176"/>
      <c r="G198" s="132">
        <f>G199</f>
        <v>100</v>
      </c>
    </row>
    <row r="199" spans="1:7" ht="38.25">
      <c r="A199" s="177" t="s">
        <v>18</v>
      </c>
      <c r="B199" s="233">
        <v>871</v>
      </c>
      <c r="C199" s="138" t="s">
        <v>311</v>
      </c>
      <c r="D199" s="138" t="s">
        <v>182</v>
      </c>
      <c r="E199" s="178" t="s">
        <v>254</v>
      </c>
      <c r="F199" s="179"/>
      <c r="G199" s="140">
        <f>G200</f>
        <v>100</v>
      </c>
    </row>
    <row r="200" spans="1:7" ht="102">
      <c r="A200" s="142" t="s">
        <v>19</v>
      </c>
      <c r="B200" s="233">
        <v>871</v>
      </c>
      <c r="C200" s="138" t="s">
        <v>311</v>
      </c>
      <c r="D200" s="138" t="s">
        <v>182</v>
      </c>
      <c r="E200" s="178" t="s">
        <v>256</v>
      </c>
      <c r="F200" s="179"/>
      <c r="G200" s="140">
        <f>G201</f>
        <v>100</v>
      </c>
    </row>
    <row r="201" spans="1:7" ht="105.75" customHeight="1">
      <c r="A201" s="144" t="s">
        <v>20</v>
      </c>
      <c r="B201" s="233">
        <v>871</v>
      </c>
      <c r="C201" s="138" t="s">
        <v>311</v>
      </c>
      <c r="D201" s="138" t="s">
        <v>182</v>
      </c>
      <c r="E201" s="178" t="s">
        <v>31</v>
      </c>
      <c r="F201" s="179"/>
      <c r="G201" s="140">
        <f>G202</f>
        <v>100</v>
      </c>
    </row>
    <row r="202" spans="1:7" ht="29.25" customHeight="1">
      <c r="A202" s="144" t="s">
        <v>191</v>
      </c>
      <c r="B202" s="233">
        <v>871</v>
      </c>
      <c r="C202" s="171" t="s">
        <v>311</v>
      </c>
      <c r="D202" s="171" t="s">
        <v>182</v>
      </c>
      <c r="E202" s="178" t="s">
        <v>31</v>
      </c>
      <c r="F202" s="139" t="s">
        <v>239</v>
      </c>
      <c r="G202" s="140">
        <v>100</v>
      </c>
    </row>
    <row r="203" spans="1:7" ht="66" customHeight="1">
      <c r="A203" s="194" t="s">
        <v>2</v>
      </c>
      <c r="B203" s="233">
        <v>871</v>
      </c>
      <c r="C203" s="130" t="s">
        <v>311</v>
      </c>
      <c r="D203" s="130" t="s">
        <v>182</v>
      </c>
      <c r="E203" s="175" t="s">
        <v>283</v>
      </c>
      <c r="F203" s="122"/>
      <c r="G203" s="184">
        <f>G204</f>
        <v>301.8</v>
      </c>
    </row>
    <row r="204" spans="1:7" ht="63.75">
      <c r="A204" s="144" t="s">
        <v>3</v>
      </c>
      <c r="B204" s="233">
        <v>871</v>
      </c>
      <c r="C204" s="138" t="s">
        <v>311</v>
      </c>
      <c r="D204" s="138" t="s">
        <v>182</v>
      </c>
      <c r="E204" s="178" t="s">
        <v>284</v>
      </c>
      <c r="F204" s="122"/>
      <c r="G204" s="186">
        <f>G205</f>
        <v>301.8</v>
      </c>
    </row>
    <row r="205" spans="1:7" ht="127.5">
      <c r="A205" s="144" t="s">
        <v>4</v>
      </c>
      <c r="B205" s="233">
        <v>871</v>
      </c>
      <c r="C205" s="138" t="s">
        <v>311</v>
      </c>
      <c r="D205" s="138" t="s">
        <v>182</v>
      </c>
      <c r="E205" s="178" t="s">
        <v>285</v>
      </c>
      <c r="F205" s="122"/>
      <c r="G205" s="186">
        <f>G206+G208</f>
        <v>301.8</v>
      </c>
    </row>
    <row r="206" spans="1:7" ht="76.5" hidden="1">
      <c r="A206" s="144" t="s">
        <v>288</v>
      </c>
      <c r="B206" s="233">
        <v>871</v>
      </c>
      <c r="C206" s="138" t="s">
        <v>311</v>
      </c>
      <c r="D206" s="138" t="s">
        <v>182</v>
      </c>
      <c r="E206" s="178" t="s">
        <v>290</v>
      </c>
      <c r="F206" s="122"/>
      <c r="G206" s="186">
        <f>G207</f>
        <v>0</v>
      </c>
    </row>
    <row r="207" spans="1:7" ht="25.5" hidden="1">
      <c r="A207" s="144" t="s">
        <v>191</v>
      </c>
      <c r="B207" s="233">
        <v>871</v>
      </c>
      <c r="C207" s="138" t="s">
        <v>311</v>
      </c>
      <c r="D207" s="138" t="s">
        <v>182</v>
      </c>
      <c r="E207" s="178" t="s">
        <v>290</v>
      </c>
      <c r="F207" s="187">
        <v>200</v>
      </c>
      <c r="G207" s="186"/>
    </row>
    <row r="208" spans="1:7" ht="76.5">
      <c r="A208" s="144" t="s">
        <v>5</v>
      </c>
      <c r="B208" s="233">
        <v>871</v>
      </c>
      <c r="C208" s="138" t="s">
        <v>311</v>
      </c>
      <c r="D208" s="138" t="s">
        <v>182</v>
      </c>
      <c r="E208" s="178" t="s">
        <v>289</v>
      </c>
      <c r="F208" s="122"/>
      <c r="G208" s="186">
        <f>G209</f>
        <v>301.8</v>
      </c>
    </row>
    <row r="209" spans="1:7" ht="25.5">
      <c r="A209" s="144" t="s">
        <v>191</v>
      </c>
      <c r="B209" s="233">
        <v>871</v>
      </c>
      <c r="C209" s="138" t="s">
        <v>311</v>
      </c>
      <c r="D209" s="138" t="s">
        <v>182</v>
      </c>
      <c r="E209" s="178" t="s">
        <v>289</v>
      </c>
      <c r="F209" s="187">
        <v>200</v>
      </c>
      <c r="G209" s="186">
        <v>301.8</v>
      </c>
    </row>
    <row r="210" spans="1:7" ht="51">
      <c r="A210" s="173" t="s">
        <v>351</v>
      </c>
      <c r="B210" s="233">
        <v>871</v>
      </c>
      <c r="C210" s="130" t="s">
        <v>311</v>
      </c>
      <c r="D210" s="130" t="s">
        <v>182</v>
      </c>
      <c r="E210" s="175" t="s">
        <v>352</v>
      </c>
      <c r="F210" s="179"/>
      <c r="G210" s="184">
        <f>G211</f>
        <v>1611.7</v>
      </c>
    </row>
    <row r="211" spans="1:7" ht="38.25">
      <c r="A211" s="142" t="s">
        <v>353</v>
      </c>
      <c r="B211" s="233">
        <v>871</v>
      </c>
      <c r="C211" s="138" t="s">
        <v>311</v>
      </c>
      <c r="D211" s="138" t="s">
        <v>182</v>
      </c>
      <c r="E211" s="178" t="s">
        <v>354</v>
      </c>
      <c r="F211" s="179"/>
      <c r="G211" s="186">
        <f>G212</f>
        <v>1611.7</v>
      </c>
    </row>
    <row r="212" spans="1:7" ht="89.25">
      <c r="A212" s="142" t="s">
        <v>355</v>
      </c>
      <c r="B212" s="233">
        <v>871</v>
      </c>
      <c r="C212" s="138" t="s">
        <v>311</v>
      </c>
      <c r="D212" s="138" t="s">
        <v>182</v>
      </c>
      <c r="E212" s="178" t="s">
        <v>356</v>
      </c>
      <c r="F212" s="179"/>
      <c r="G212" s="186">
        <f>G213+G215</f>
        <v>1611.7</v>
      </c>
    </row>
    <row r="213" spans="1:7" ht="51">
      <c r="A213" s="213" t="s">
        <v>357</v>
      </c>
      <c r="B213" s="233">
        <v>871</v>
      </c>
      <c r="C213" s="138" t="s">
        <v>311</v>
      </c>
      <c r="D213" s="138" t="s">
        <v>182</v>
      </c>
      <c r="E213" s="178" t="s">
        <v>358</v>
      </c>
      <c r="F213" s="179"/>
      <c r="G213" s="186">
        <f>G214</f>
        <v>1531.7</v>
      </c>
    </row>
    <row r="214" spans="1:7" ht="28.5" customHeight="1">
      <c r="A214" s="144" t="s">
        <v>191</v>
      </c>
      <c r="B214" s="233">
        <v>871</v>
      </c>
      <c r="C214" s="138" t="s">
        <v>311</v>
      </c>
      <c r="D214" s="138" t="s">
        <v>182</v>
      </c>
      <c r="E214" s="178" t="s">
        <v>358</v>
      </c>
      <c r="F214" s="187">
        <v>200</v>
      </c>
      <c r="G214" s="186">
        <v>1531.7</v>
      </c>
    </row>
    <row r="215" spans="1:7" ht="28.5" customHeight="1">
      <c r="A215" s="144" t="s">
        <v>32</v>
      </c>
      <c r="B215" s="233">
        <v>871</v>
      </c>
      <c r="C215" s="138" t="s">
        <v>311</v>
      </c>
      <c r="D215" s="138" t="s">
        <v>182</v>
      </c>
      <c r="E215" s="178" t="s">
        <v>38</v>
      </c>
      <c r="F215" s="179"/>
      <c r="G215" s="186">
        <f>G216</f>
        <v>80</v>
      </c>
    </row>
    <row r="216" spans="1:7" ht="28.5" customHeight="1">
      <c r="A216" s="144" t="s">
        <v>191</v>
      </c>
      <c r="B216" s="233">
        <v>871</v>
      </c>
      <c r="C216" s="138" t="s">
        <v>311</v>
      </c>
      <c r="D216" s="138" t="s">
        <v>182</v>
      </c>
      <c r="E216" s="178" t="s">
        <v>38</v>
      </c>
      <c r="F216" s="187"/>
      <c r="G216" s="186">
        <v>80</v>
      </c>
    </row>
    <row r="217" spans="1:7" ht="36" customHeight="1">
      <c r="A217" s="173" t="s">
        <v>359</v>
      </c>
      <c r="B217" s="233">
        <v>871</v>
      </c>
      <c r="C217" s="130" t="s">
        <v>311</v>
      </c>
      <c r="D217" s="130" t="s">
        <v>182</v>
      </c>
      <c r="E217" s="175" t="s">
        <v>360</v>
      </c>
      <c r="F217" s="179"/>
      <c r="G217" s="184">
        <f>G218</f>
        <v>60</v>
      </c>
    </row>
    <row r="218" spans="1:7" ht="38.25">
      <c r="A218" s="142" t="s">
        <v>361</v>
      </c>
      <c r="B218" s="233">
        <v>871</v>
      </c>
      <c r="C218" s="138" t="s">
        <v>311</v>
      </c>
      <c r="D218" s="138" t="s">
        <v>182</v>
      </c>
      <c r="E218" s="178" t="s">
        <v>362</v>
      </c>
      <c r="F218" s="179"/>
      <c r="G218" s="186">
        <f>G219</f>
        <v>60</v>
      </c>
    </row>
    <row r="219" spans="1:7" ht="89.25">
      <c r="A219" s="142" t="s">
        <v>363</v>
      </c>
      <c r="B219" s="233">
        <v>871</v>
      </c>
      <c r="C219" s="138" t="s">
        <v>311</v>
      </c>
      <c r="D219" s="138" t="s">
        <v>182</v>
      </c>
      <c r="E219" s="178" t="s">
        <v>364</v>
      </c>
      <c r="F219" s="179"/>
      <c r="G219" s="186">
        <f>G220</f>
        <v>60</v>
      </c>
    </row>
    <row r="220" spans="1:7" ht="38.25">
      <c r="A220" s="213" t="s">
        <v>365</v>
      </c>
      <c r="B220" s="233">
        <v>871</v>
      </c>
      <c r="C220" s="138" t="s">
        <v>311</v>
      </c>
      <c r="D220" s="138" t="s">
        <v>182</v>
      </c>
      <c r="E220" s="178" t="s">
        <v>366</v>
      </c>
      <c r="F220" s="179"/>
      <c r="G220" s="186">
        <f>G221</f>
        <v>60</v>
      </c>
    </row>
    <row r="221" spans="1:7" ht="25.5">
      <c r="A221" s="144" t="s">
        <v>191</v>
      </c>
      <c r="B221" s="233">
        <v>871</v>
      </c>
      <c r="C221" s="138" t="s">
        <v>311</v>
      </c>
      <c r="D221" s="138" t="s">
        <v>182</v>
      </c>
      <c r="E221" s="178" t="s">
        <v>366</v>
      </c>
      <c r="F221" s="187">
        <v>200</v>
      </c>
      <c r="G221" s="186">
        <v>60</v>
      </c>
    </row>
    <row r="222" spans="1:7" ht="12.75" hidden="1">
      <c r="A222" s="129" t="s">
        <v>212</v>
      </c>
      <c r="B222" s="233">
        <v>871</v>
      </c>
      <c r="C222" s="130" t="s">
        <v>311</v>
      </c>
      <c r="D222" s="130" t="s">
        <v>182</v>
      </c>
      <c r="E222" s="146" t="s">
        <v>213</v>
      </c>
      <c r="F222" s="131"/>
      <c r="G222" s="132">
        <f>G223</f>
        <v>0</v>
      </c>
    </row>
    <row r="223" spans="1:7" ht="12.75" hidden="1">
      <c r="A223" s="137" t="s">
        <v>187</v>
      </c>
      <c r="B223" s="233">
        <v>871</v>
      </c>
      <c r="C223" s="138" t="s">
        <v>311</v>
      </c>
      <c r="D223" s="138" t="s">
        <v>182</v>
      </c>
      <c r="E223" s="143" t="s">
        <v>214</v>
      </c>
      <c r="F223" s="146"/>
      <c r="G223" s="132">
        <f>G224</f>
        <v>0</v>
      </c>
    </row>
    <row r="224" spans="1:7" ht="15.75" customHeight="1" hidden="1">
      <c r="A224" s="137" t="s">
        <v>187</v>
      </c>
      <c r="B224" s="233">
        <v>871</v>
      </c>
      <c r="C224" s="138" t="s">
        <v>311</v>
      </c>
      <c r="D224" s="138" t="s">
        <v>182</v>
      </c>
      <c r="E224" s="145" t="s">
        <v>221</v>
      </c>
      <c r="F224" s="139"/>
      <c r="G224" s="132">
        <f>G225</f>
        <v>0</v>
      </c>
    </row>
    <row r="225" spans="1:7" ht="36" customHeight="1" hidden="1">
      <c r="A225" s="213" t="s">
        <v>367</v>
      </c>
      <c r="B225" s="233">
        <v>871</v>
      </c>
      <c r="C225" s="138" t="s">
        <v>311</v>
      </c>
      <c r="D225" s="138" t="s">
        <v>182</v>
      </c>
      <c r="E225" s="178" t="s">
        <v>368</v>
      </c>
      <c r="F225" s="187"/>
      <c r="G225" s="186">
        <f>G226</f>
        <v>0</v>
      </c>
    </row>
    <row r="226" spans="1:7" ht="25.5" hidden="1">
      <c r="A226" s="144" t="s">
        <v>191</v>
      </c>
      <c r="B226" s="233">
        <v>871</v>
      </c>
      <c r="C226" s="138" t="s">
        <v>311</v>
      </c>
      <c r="D226" s="138" t="s">
        <v>182</v>
      </c>
      <c r="E226" s="178" t="s">
        <v>368</v>
      </c>
      <c r="F226" s="187">
        <v>200</v>
      </c>
      <c r="G226" s="186">
        <v>0</v>
      </c>
    </row>
    <row r="227" spans="1:7" ht="38.25">
      <c r="A227" s="173" t="s">
        <v>22</v>
      </c>
      <c r="B227" s="233">
        <v>871</v>
      </c>
      <c r="C227" s="130" t="s">
        <v>311</v>
      </c>
      <c r="D227" s="130" t="s">
        <v>182</v>
      </c>
      <c r="E227" s="175" t="s">
        <v>21</v>
      </c>
      <c r="F227" s="179"/>
      <c r="G227" s="184">
        <f>G228</f>
        <v>4130</v>
      </c>
    </row>
    <row r="228" spans="1:7" ht="38.25">
      <c r="A228" s="142" t="s">
        <v>23</v>
      </c>
      <c r="B228" s="233">
        <v>871</v>
      </c>
      <c r="C228" s="138" t="s">
        <v>311</v>
      </c>
      <c r="D228" s="138" t="s">
        <v>182</v>
      </c>
      <c r="E228" s="175" t="s">
        <v>24</v>
      </c>
      <c r="F228" s="179"/>
      <c r="G228" s="186">
        <f>G229</f>
        <v>4130</v>
      </c>
    </row>
    <row r="229" spans="1:7" ht="51">
      <c r="A229" s="142" t="s">
        <v>25</v>
      </c>
      <c r="B229" s="233">
        <v>871</v>
      </c>
      <c r="C229" s="138" t="s">
        <v>311</v>
      </c>
      <c r="D229" s="138" t="s">
        <v>182</v>
      </c>
      <c r="E229" s="178" t="s">
        <v>26</v>
      </c>
      <c r="F229" s="179"/>
      <c r="G229" s="186">
        <f>G230</f>
        <v>4130</v>
      </c>
    </row>
    <row r="230" spans="1:7" ht="25.5">
      <c r="A230" s="213" t="s">
        <v>30</v>
      </c>
      <c r="B230" s="233">
        <v>871</v>
      </c>
      <c r="C230" s="138" t="s">
        <v>311</v>
      </c>
      <c r="D230" s="138" t="s">
        <v>182</v>
      </c>
      <c r="E230" s="178" t="s">
        <v>27</v>
      </c>
      <c r="F230" s="179"/>
      <c r="G230" s="186">
        <f>G231+G233</f>
        <v>4130</v>
      </c>
    </row>
    <row r="231" spans="1:7" ht="25.5">
      <c r="A231" s="144" t="s">
        <v>191</v>
      </c>
      <c r="B231" s="233">
        <v>871</v>
      </c>
      <c r="C231" s="138" t="s">
        <v>311</v>
      </c>
      <c r="D231" s="138" t="s">
        <v>182</v>
      </c>
      <c r="E231" s="178" t="s">
        <v>27</v>
      </c>
      <c r="F231" s="187">
        <v>200</v>
      </c>
      <c r="G231" s="186">
        <v>130</v>
      </c>
    </row>
    <row r="232" spans="1:7" ht="25.5">
      <c r="A232" s="213" t="s">
        <v>30</v>
      </c>
      <c r="B232" s="233">
        <v>871</v>
      </c>
      <c r="C232" s="138" t="s">
        <v>311</v>
      </c>
      <c r="D232" s="138" t="s">
        <v>182</v>
      </c>
      <c r="E232" s="178" t="s">
        <v>29</v>
      </c>
      <c r="F232" s="179"/>
      <c r="G232" s="186">
        <f>G233</f>
        <v>4000</v>
      </c>
    </row>
    <row r="233" spans="1:7" ht="25.5">
      <c r="A233" s="144" t="s">
        <v>191</v>
      </c>
      <c r="B233" s="233">
        <v>871</v>
      </c>
      <c r="C233" s="138" t="s">
        <v>311</v>
      </c>
      <c r="D233" s="138" t="s">
        <v>182</v>
      </c>
      <c r="E233" s="178" t="s">
        <v>29</v>
      </c>
      <c r="F233" s="187">
        <v>200</v>
      </c>
      <c r="G233" s="186">
        <v>4000</v>
      </c>
    </row>
    <row r="234" spans="1:7" ht="15.75">
      <c r="A234" s="180" t="s">
        <v>151</v>
      </c>
      <c r="B234" s="233">
        <v>871</v>
      </c>
      <c r="C234" s="130" t="s">
        <v>369</v>
      </c>
      <c r="D234" s="130" t="s">
        <v>181</v>
      </c>
      <c r="E234" s="122"/>
      <c r="F234" s="122"/>
      <c r="G234" s="128">
        <f>G235+G243</f>
        <v>4942.2</v>
      </c>
    </row>
    <row r="235" spans="1:7" ht="14.25">
      <c r="A235" s="215" t="s">
        <v>467</v>
      </c>
      <c r="B235" s="233">
        <v>871</v>
      </c>
      <c r="C235" s="130" t="s">
        <v>369</v>
      </c>
      <c r="D235" s="130" t="s">
        <v>180</v>
      </c>
      <c r="E235" s="122"/>
      <c r="F235" s="122"/>
      <c r="G235" s="128">
        <f>G236</f>
        <v>4647.2</v>
      </c>
    </row>
    <row r="236" spans="1:7" ht="38.25">
      <c r="A236" s="173" t="s">
        <v>370</v>
      </c>
      <c r="B236" s="233">
        <v>871</v>
      </c>
      <c r="C236" s="130" t="s">
        <v>369</v>
      </c>
      <c r="D236" s="130" t="s">
        <v>180</v>
      </c>
      <c r="E236" s="146" t="s">
        <v>371</v>
      </c>
      <c r="F236" s="146"/>
      <c r="G236" s="132">
        <f>G237</f>
        <v>4647.2</v>
      </c>
    </row>
    <row r="237" spans="1:7" ht="38.25">
      <c r="A237" s="142" t="s">
        <v>372</v>
      </c>
      <c r="B237" s="233">
        <v>871</v>
      </c>
      <c r="C237" s="138" t="s">
        <v>369</v>
      </c>
      <c r="D237" s="138" t="s">
        <v>180</v>
      </c>
      <c r="E237" s="139" t="s">
        <v>373</v>
      </c>
      <c r="F237" s="139"/>
      <c r="G237" s="140">
        <f>G238</f>
        <v>4647.2</v>
      </c>
    </row>
    <row r="238" spans="1:7" ht="51">
      <c r="A238" s="142" t="s">
        <v>374</v>
      </c>
      <c r="B238" s="233">
        <v>871</v>
      </c>
      <c r="C238" s="138" t="s">
        <v>369</v>
      </c>
      <c r="D238" s="138" t="s">
        <v>180</v>
      </c>
      <c r="E238" s="139" t="s">
        <v>375</v>
      </c>
      <c r="F238" s="139"/>
      <c r="G238" s="140">
        <f>G239+G241</f>
        <v>4647.2</v>
      </c>
    </row>
    <row r="239" spans="1:7" ht="12.75">
      <c r="A239" s="177" t="s">
        <v>376</v>
      </c>
      <c r="B239" s="233">
        <v>871</v>
      </c>
      <c r="C239" s="138" t="s">
        <v>369</v>
      </c>
      <c r="D239" s="138" t="s">
        <v>180</v>
      </c>
      <c r="E239" s="139" t="s">
        <v>40</v>
      </c>
      <c r="F239" s="139"/>
      <c r="G239" s="140">
        <f>G240</f>
        <v>2788.6</v>
      </c>
    </row>
    <row r="240" spans="1:7" ht="25.5">
      <c r="A240" s="142" t="s">
        <v>377</v>
      </c>
      <c r="B240" s="233">
        <v>871</v>
      </c>
      <c r="C240" s="138" t="s">
        <v>369</v>
      </c>
      <c r="D240" s="138" t="s">
        <v>180</v>
      </c>
      <c r="E240" s="139" t="s">
        <v>40</v>
      </c>
      <c r="F240" s="139" t="s">
        <v>378</v>
      </c>
      <c r="G240" s="140">
        <v>2788.6</v>
      </c>
    </row>
    <row r="241" spans="1:7" ht="25.5">
      <c r="A241" s="216" t="s">
        <v>381</v>
      </c>
      <c r="B241" s="233">
        <v>871</v>
      </c>
      <c r="C241" s="138" t="s">
        <v>369</v>
      </c>
      <c r="D241" s="138" t="s">
        <v>180</v>
      </c>
      <c r="E241" s="178" t="s">
        <v>7</v>
      </c>
      <c r="F241" s="187"/>
      <c r="G241" s="186">
        <f>G242</f>
        <v>1858.6</v>
      </c>
    </row>
    <row r="242" spans="1:7" ht="25.5">
      <c r="A242" s="142" t="s">
        <v>377</v>
      </c>
      <c r="B242" s="233">
        <v>871</v>
      </c>
      <c r="C242" s="138" t="s">
        <v>369</v>
      </c>
      <c r="D242" s="138" t="s">
        <v>180</v>
      </c>
      <c r="E242" s="178" t="s">
        <v>7</v>
      </c>
      <c r="F242" s="187">
        <v>600</v>
      </c>
      <c r="G242" s="186">
        <v>1858.6</v>
      </c>
    </row>
    <row r="243" spans="1:7" ht="14.25">
      <c r="A243" s="215" t="s">
        <v>155</v>
      </c>
      <c r="B243" s="233">
        <v>871</v>
      </c>
      <c r="C243" s="130" t="s">
        <v>369</v>
      </c>
      <c r="D243" s="130" t="s">
        <v>193</v>
      </c>
      <c r="E243" s="122"/>
      <c r="F243" s="122"/>
      <c r="G243" s="128">
        <f>G244</f>
        <v>295</v>
      </c>
    </row>
    <row r="244" spans="1:7" ht="12.75">
      <c r="A244" s="129" t="s">
        <v>212</v>
      </c>
      <c r="B244" s="233">
        <v>871</v>
      </c>
      <c r="C244" s="130" t="s">
        <v>369</v>
      </c>
      <c r="D244" s="130" t="s">
        <v>193</v>
      </c>
      <c r="E244" s="146" t="s">
        <v>213</v>
      </c>
      <c r="F244" s="146"/>
      <c r="G244" s="132">
        <f>G245</f>
        <v>295</v>
      </c>
    </row>
    <row r="245" spans="1:7" ht="12.75">
      <c r="A245" s="137" t="s">
        <v>187</v>
      </c>
      <c r="B245" s="233">
        <v>871</v>
      </c>
      <c r="C245" s="138" t="s">
        <v>369</v>
      </c>
      <c r="D245" s="138" t="s">
        <v>193</v>
      </c>
      <c r="E245" s="143" t="s">
        <v>214</v>
      </c>
      <c r="F245" s="139"/>
      <c r="G245" s="140">
        <f>G246</f>
        <v>295</v>
      </c>
    </row>
    <row r="246" spans="1:7" ht="12.75">
      <c r="A246" s="137" t="s">
        <v>187</v>
      </c>
      <c r="B246" s="233">
        <v>871</v>
      </c>
      <c r="C246" s="138" t="s">
        <v>369</v>
      </c>
      <c r="D246" s="138" t="s">
        <v>193</v>
      </c>
      <c r="E246" s="145" t="s">
        <v>221</v>
      </c>
      <c r="F246" s="139"/>
      <c r="G246" s="140">
        <f>G247+G249</f>
        <v>295</v>
      </c>
    </row>
    <row r="247" spans="1:7" ht="63.75" hidden="1">
      <c r="A247" s="216" t="s">
        <v>382</v>
      </c>
      <c r="B247" s="233">
        <v>871</v>
      </c>
      <c r="C247" s="138" t="s">
        <v>369</v>
      </c>
      <c r="D247" s="138" t="s">
        <v>193</v>
      </c>
      <c r="E247" s="178" t="s">
        <v>383</v>
      </c>
      <c r="F247" s="187"/>
      <c r="G247" s="186">
        <f>G248</f>
        <v>0</v>
      </c>
    </row>
    <row r="248" spans="1:7" ht="25.5" hidden="1">
      <c r="A248" s="144" t="s">
        <v>191</v>
      </c>
      <c r="B248" s="233">
        <v>871</v>
      </c>
      <c r="C248" s="138" t="s">
        <v>369</v>
      </c>
      <c r="D248" s="138" t="s">
        <v>193</v>
      </c>
      <c r="E248" s="178" t="s">
        <v>383</v>
      </c>
      <c r="F248" s="187">
        <v>200</v>
      </c>
      <c r="G248" s="186">
        <v>0</v>
      </c>
    </row>
    <row r="249" spans="1:7" ht="63.75">
      <c r="A249" s="216" t="s">
        <v>12</v>
      </c>
      <c r="B249" s="233">
        <v>871</v>
      </c>
      <c r="C249" s="138" t="s">
        <v>369</v>
      </c>
      <c r="D249" s="138" t="s">
        <v>193</v>
      </c>
      <c r="E249" s="178" t="s">
        <v>11</v>
      </c>
      <c r="F249" s="187"/>
      <c r="G249" s="186">
        <f>G250</f>
        <v>295</v>
      </c>
    </row>
    <row r="250" spans="1:7" ht="25.5">
      <c r="A250" s="144" t="s">
        <v>191</v>
      </c>
      <c r="B250" s="233">
        <v>871</v>
      </c>
      <c r="C250" s="138" t="s">
        <v>369</v>
      </c>
      <c r="D250" s="138" t="s">
        <v>193</v>
      </c>
      <c r="E250" s="178" t="s">
        <v>11</v>
      </c>
      <c r="F250" s="187">
        <v>200</v>
      </c>
      <c r="G250" s="186">
        <v>295</v>
      </c>
    </row>
    <row r="251" spans="1:7" ht="15.75">
      <c r="A251" s="180" t="s">
        <v>156</v>
      </c>
      <c r="B251" s="233">
        <v>871</v>
      </c>
      <c r="C251" s="130" t="s">
        <v>240</v>
      </c>
      <c r="D251" s="130" t="s">
        <v>181</v>
      </c>
      <c r="E251" s="122"/>
      <c r="F251" s="122"/>
      <c r="G251" s="128">
        <f>G252+G258</f>
        <v>230</v>
      </c>
    </row>
    <row r="252" spans="1:7" ht="14.25">
      <c r="A252" s="120" t="s">
        <v>158</v>
      </c>
      <c r="B252" s="233">
        <v>871</v>
      </c>
      <c r="C252" s="130" t="s">
        <v>240</v>
      </c>
      <c r="D252" s="130" t="s">
        <v>180</v>
      </c>
      <c r="E252" s="122"/>
      <c r="F252" s="122"/>
      <c r="G252" s="128">
        <f>G253</f>
        <v>170</v>
      </c>
    </row>
    <row r="253" spans="1:7" ht="12.75">
      <c r="A253" s="129" t="s">
        <v>212</v>
      </c>
      <c r="B253" s="233">
        <v>871</v>
      </c>
      <c r="C253" s="130" t="s">
        <v>240</v>
      </c>
      <c r="D253" s="130" t="s">
        <v>180</v>
      </c>
      <c r="E253" s="146" t="s">
        <v>213</v>
      </c>
      <c r="F253" s="146"/>
      <c r="G253" s="132">
        <f>G254</f>
        <v>170</v>
      </c>
    </row>
    <row r="254" spans="1:7" ht="12.75">
      <c r="A254" s="137" t="s">
        <v>187</v>
      </c>
      <c r="B254" s="233">
        <v>871</v>
      </c>
      <c r="C254" s="138" t="s">
        <v>240</v>
      </c>
      <c r="D254" s="138" t="s">
        <v>180</v>
      </c>
      <c r="E254" s="143" t="s">
        <v>214</v>
      </c>
      <c r="F254" s="139"/>
      <c r="G254" s="140">
        <f>G255</f>
        <v>170</v>
      </c>
    </row>
    <row r="255" spans="1:7" ht="12.75">
      <c r="A255" s="137" t="s">
        <v>187</v>
      </c>
      <c r="B255" s="233">
        <v>871</v>
      </c>
      <c r="C255" s="138" t="s">
        <v>240</v>
      </c>
      <c r="D255" s="138" t="s">
        <v>180</v>
      </c>
      <c r="E255" s="145" t="s">
        <v>221</v>
      </c>
      <c r="F255" s="139"/>
      <c r="G255" s="140">
        <f>G256</f>
        <v>170</v>
      </c>
    </row>
    <row r="256" spans="1:7" ht="51">
      <c r="A256" s="216" t="s">
        <v>384</v>
      </c>
      <c r="B256" s="233">
        <v>871</v>
      </c>
      <c r="C256" s="138" t="s">
        <v>240</v>
      </c>
      <c r="D256" s="138" t="s">
        <v>180</v>
      </c>
      <c r="E256" s="178" t="s">
        <v>385</v>
      </c>
      <c r="F256" s="187"/>
      <c r="G256" s="140">
        <f>G257</f>
        <v>170</v>
      </c>
    </row>
    <row r="257" spans="1:7" ht="12.75">
      <c r="A257" s="216" t="s">
        <v>386</v>
      </c>
      <c r="B257" s="233">
        <v>871</v>
      </c>
      <c r="C257" s="138" t="s">
        <v>240</v>
      </c>
      <c r="D257" s="138" t="s">
        <v>180</v>
      </c>
      <c r="E257" s="178" t="s">
        <v>385</v>
      </c>
      <c r="F257" s="187">
        <v>300</v>
      </c>
      <c r="G257" s="140">
        <v>170</v>
      </c>
    </row>
    <row r="258" spans="1:7" ht="15.75">
      <c r="A258" s="180" t="s">
        <v>160</v>
      </c>
      <c r="B258" s="233">
        <v>871</v>
      </c>
      <c r="C258" s="130" t="s">
        <v>240</v>
      </c>
      <c r="D258" s="130" t="s">
        <v>182</v>
      </c>
      <c r="E258" s="122"/>
      <c r="F258" s="122"/>
      <c r="G258" s="128">
        <f>G259</f>
        <v>60</v>
      </c>
    </row>
    <row r="259" spans="1:7" ht="51">
      <c r="A259" s="173" t="s">
        <v>387</v>
      </c>
      <c r="B259" s="237">
        <v>871</v>
      </c>
      <c r="C259" s="130" t="s">
        <v>240</v>
      </c>
      <c r="D259" s="130" t="s">
        <v>182</v>
      </c>
      <c r="E259" s="146" t="s">
        <v>388</v>
      </c>
      <c r="F259" s="146"/>
      <c r="G259" s="132">
        <f>G260</f>
        <v>60</v>
      </c>
    </row>
    <row r="260" spans="1:7" ht="51">
      <c r="A260" s="217" t="s">
        <v>389</v>
      </c>
      <c r="B260" s="233">
        <v>871</v>
      </c>
      <c r="C260" s="138" t="s">
        <v>240</v>
      </c>
      <c r="D260" s="138" t="s">
        <v>182</v>
      </c>
      <c r="E260" s="139" t="s">
        <v>390</v>
      </c>
      <c r="F260" s="139"/>
      <c r="G260" s="140">
        <f>G261</f>
        <v>60</v>
      </c>
    </row>
    <row r="261" spans="1:7" ht="76.5">
      <c r="A261" s="217" t="s">
        <v>391</v>
      </c>
      <c r="B261" s="233">
        <v>871</v>
      </c>
      <c r="C261" s="138" t="s">
        <v>240</v>
      </c>
      <c r="D261" s="138" t="s">
        <v>182</v>
      </c>
      <c r="E261" s="139" t="s">
        <v>392</v>
      </c>
      <c r="F261" s="139"/>
      <c r="G261" s="140">
        <f>G262+G266+G264</f>
        <v>60</v>
      </c>
    </row>
    <row r="262" spans="1:7" ht="25.5">
      <c r="A262" s="177" t="s">
        <v>393</v>
      </c>
      <c r="B262" s="233">
        <v>871</v>
      </c>
      <c r="C262" s="138" t="s">
        <v>240</v>
      </c>
      <c r="D262" s="138" t="s">
        <v>182</v>
      </c>
      <c r="E262" s="139" t="s">
        <v>394</v>
      </c>
      <c r="F262" s="139"/>
      <c r="G262" s="140">
        <f>G263</f>
        <v>60</v>
      </c>
    </row>
    <row r="263" spans="1:7" ht="12.75">
      <c r="A263" s="216" t="s">
        <v>386</v>
      </c>
      <c r="B263" s="233">
        <v>871</v>
      </c>
      <c r="C263" s="138" t="s">
        <v>240</v>
      </c>
      <c r="D263" s="138" t="s">
        <v>182</v>
      </c>
      <c r="E263" s="139" t="s">
        <v>394</v>
      </c>
      <c r="F263" s="170" t="s">
        <v>395</v>
      </c>
      <c r="G263" s="140">
        <v>60</v>
      </c>
    </row>
    <row r="264" spans="1:7" ht="38.25">
      <c r="A264" s="177" t="s">
        <v>396</v>
      </c>
      <c r="B264" s="233">
        <v>871</v>
      </c>
      <c r="C264" s="138" t="s">
        <v>240</v>
      </c>
      <c r="D264" s="138" t="s">
        <v>182</v>
      </c>
      <c r="E264" s="139" t="s">
        <v>397</v>
      </c>
      <c r="F264" s="139"/>
      <c r="G264" s="140">
        <f>G265</f>
        <v>0</v>
      </c>
    </row>
    <row r="265" spans="1:7" ht="12.75">
      <c r="A265" s="144" t="s">
        <v>398</v>
      </c>
      <c r="B265" s="233">
        <v>871</v>
      </c>
      <c r="C265" s="138" t="s">
        <v>240</v>
      </c>
      <c r="D265" s="138" t="s">
        <v>182</v>
      </c>
      <c r="E265" s="139" t="s">
        <v>397</v>
      </c>
      <c r="F265" s="170" t="s">
        <v>399</v>
      </c>
      <c r="G265" s="140"/>
    </row>
    <row r="266" spans="1:7" ht="38.25">
      <c r="A266" s="144" t="s">
        <v>396</v>
      </c>
      <c r="B266" s="233">
        <v>871</v>
      </c>
      <c r="C266" s="138" t="s">
        <v>240</v>
      </c>
      <c r="D266" s="138" t="s">
        <v>182</v>
      </c>
      <c r="E266" s="170" t="s">
        <v>400</v>
      </c>
      <c r="F266" s="170"/>
      <c r="G266" s="140">
        <f>G267</f>
        <v>0</v>
      </c>
    </row>
    <row r="267" spans="1:7" ht="13.5" thickBot="1">
      <c r="A267" s="144" t="s">
        <v>398</v>
      </c>
      <c r="B267" s="233">
        <v>871</v>
      </c>
      <c r="C267" s="138" t="s">
        <v>240</v>
      </c>
      <c r="D267" s="138" t="s">
        <v>182</v>
      </c>
      <c r="E267" s="170" t="s">
        <v>400</v>
      </c>
      <c r="F267" s="238" t="s">
        <v>399</v>
      </c>
      <c r="G267" s="219"/>
    </row>
    <row r="268" spans="1:7" ht="15.75">
      <c r="A268" s="239" t="s">
        <v>162</v>
      </c>
      <c r="B268" s="233">
        <v>871</v>
      </c>
      <c r="C268" s="240" t="s">
        <v>401</v>
      </c>
      <c r="D268" s="240" t="s">
        <v>181</v>
      </c>
      <c r="E268" s="241"/>
      <c r="F268" s="241"/>
      <c r="G268" s="128">
        <f aca="true" t="shared" si="1" ref="G268:G273">G269</f>
        <v>54.3</v>
      </c>
    </row>
    <row r="269" spans="1:7" ht="14.25">
      <c r="A269" s="120" t="s">
        <v>164</v>
      </c>
      <c r="B269" s="237">
        <v>871</v>
      </c>
      <c r="C269" s="130" t="s">
        <v>401</v>
      </c>
      <c r="D269" s="130" t="s">
        <v>180</v>
      </c>
      <c r="E269" s="122"/>
      <c r="F269" s="122"/>
      <c r="G269" s="128">
        <f t="shared" si="1"/>
        <v>54.3</v>
      </c>
    </row>
    <row r="270" spans="1:7" ht="38.25">
      <c r="A270" s="173" t="s">
        <v>402</v>
      </c>
      <c r="B270" s="233">
        <v>871</v>
      </c>
      <c r="C270" s="130" t="s">
        <v>401</v>
      </c>
      <c r="D270" s="130" t="s">
        <v>180</v>
      </c>
      <c r="E270" s="146" t="s">
        <v>403</v>
      </c>
      <c r="F270" s="146"/>
      <c r="G270" s="132">
        <f t="shared" si="1"/>
        <v>54.3</v>
      </c>
    </row>
    <row r="271" spans="1:7" ht="38.25">
      <c r="A271" s="142" t="s">
        <v>404</v>
      </c>
      <c r="B271" s="233">
        <v>871</v>
      </c>
      <c r="C271" s="138" t="s">
        <v>401</v>
      </c>
      <c r="D271" s="138" t="s">
        <v>180</v>
      </c>
      <c r="E271" s="139" t="s">
        <v>405</v>
      </c>
      <c r="F271" s="139"/>
      <c r="G271" s="140">
        <f t="shared" si="1"/>
        <v>54.3</v>
      </c>
    </row>
    <row r="272" spans="1:7" ht="63.75">
      <c r="A272" s="142" t="s">
        <v>406</v>
      </c>
      <c r="B272" s="233">
        <v>871</v>
      </c>
      <c r="C272" s="138" t="s">
        <v>401</v>
      </c>
      <c r="D272" s="138" t="s">
        <v>180</v>
      </c>
      <c r="E272" s="139" t="s">
        <v>407</v>
      </c>
      <c r="F272" s="139"/>
      <c r="G272" s="140">
        <f t="shared" si="1"/>
        <v>54.3</v>
      </c>
    </row>
    <row r="273" spans="1:7" ht="25.5">
      <c r="A273" s="177" t="s">
        <v>408</v>
      </c>
      <c r="B273" s="233">
        <v>871</v>
      </c>
      <c r="C273" s="138" t="s">
        <v>401</v>
      </c>
      <c r="D273" s="138" t="s">
        <v>180</v>
      </c>
      <c r="E273" s="139" t="s">
        <v>41</v>
      </c>
      <c r="F273" s="139"/>
      <c r="G273" s="140">
        <f t="shared" si="1"/>
        <v>54.3</v>
      </c>
    </row>
    <row r="274" spans="1:7" ht="26.25" thickBot="1">
      <c r="A274" s="242" t="s">
        <v>377</v>
      </c>
      <c r="B274" s="243">
        <v>871</v>
      </c>
      <c r="C274" s="244" t="s">
        <v>401</v>
      </c>
      <c r="D274" s="244" t="s">
        <v>180</v>
      </c>
      <c r="E274" s="245" t="s">
        <v>41</v>
      </c>
      <c r="F274" s="245" t="s">
        <v>378</v>
      </c>
      <c r="G274" s="140">
        <v>54.3</v>
      </c>
    </row>
  </sheetData>
  <sheetProtection/>
  <autoFilter ref="A12:G163"/>
  <mergeCells count="8"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9"/>
  <sheetViews>
    <sheetView zoomScalePageLayoutView="0" workbookViewId="0" topLeftCell="A1">
      <selection activeCell="H10" sqref="H10"/>
    </sheetView>
  </sheetViews>
  <sheetFormatPr defaultColWidth="8.875" defaultRowHeight="12.75"/>
  <cols>
    <col min="1" max="1" width="78.875" style="249" customWidth="1"/>
    <col min="2" max="2" width="14.125" style="247" customWidth="1"/>
    <col min="3" max="3" width="6.00390625" style="247" customWidth="1"/>
    <col min="4" max="4" width="6.125" style="247" customWidth="1"/>
    <col min="5" max="5" width="5.75390625" style="247" customWidth="1"/>
    <col min="6" max="6" width="15.25390625" style="397" customWidth="1"/>
    <col min="7" max="7" width="10.00390625" style="249" customWidth="1"/>
    <col min="8" max="8" width="10.25390625" style="249" customWidth="1"/>
    <col min="9" max="9" width="9.375" style="249" bestFit="1" customWidth="1"/>
    <col min="10" max="16384" width="8.875" style="249" customWidth="1"/>
  </cols>
  <sheetData>
    <row r="1" spans="1:6" ht="15">
      <c r="A1" s="246"/>
      <c r="F1" s="248" t="s">
        <v>73</v>
      </c>
    </row>
    <row r="2" spans="1:6" ht="15">
      <c r="A2" s="246"/>
      <c r="F2" s="110" t="s">
        <v>473</v>
      </c>
    </row>
    <row r="3" spans="1:6" ht="15">
      <c r="A3" s="246"/>
      <c r="F3" s="250" t="s">
        <v>69</v>
      </c>
    </row>
    <row r="4" spans="1:6" ht="15">
      <c r="A4" s="246"/>
      <c r="F4" s="250" t="s">
        <v>70</v>
      </c>
    </row>
    <row r="5" spans="1:6" ht="15">
      <c r="A5" s="246"/>
      <c r="F5" s="250" t="s">
        <v>71</v>
      </c>
    </row>
    <row r="6" spans="1:6" ht="15">
      <c r="A6" s="246"/>
      <c r="F6" s="250" t="s">
        <v>72</v>
      </c>
    </row>
    <row r="7" spans="1:6" ht="15">
      <c r="A7" s="246"/>
      <c r="F7" s="110" t="s">
        <v>42</v>
      </c>
    </row>
    <row r="8" spans="1:6" ht="15">
      <c r="A8" s="246"/>
      <c r="F8" s="112" t="s">
        <v>414</v>
      </c>
    </row>
    <row r="9" spans="1:6" ht="13.5" customHeight="1">
      <c r="A9" s="246"/>
      <c r="F9" s="113"/>
    </row>
    <row r="10" spans="1:12" ht="64.5" customHeight="1" thickBot="1">
      <c r="A10" s="424" t="s">
        <v>472</v>
      </c>
      <c r="B10" s="424"/>
      <c r="C10" s="424"/>
      <c r="D10" s="424"/>
      <c r="E10" s="424"/>
      <c r="F10" s="424"/>
      <c r="H10" s="251"/>
      <c r="I10" s="425"/>
      <c r="J10" s="425"/>
      <c r="K10" s="251"/>
      <c r="L10" s="251"/>
    </row>
    <row r="11" spans="1:12" s="258" customFormat="1" ht="38.25" thickBot="1">
      <c r="A11" s="252" t="s">
        <v>169</v>
      </c>
      <c r="B11" s="253" t="s">
        <v>172</v>
      </c>
      <c r="C11" s="254" t="s">
        <v>173</v>
      </c>
      <c r="D11" s="255" t="s">
        <v>170</v>
      </c>
      <c r="E11" s="256" t="s">
        <v>171</v>
      </c>
      <c r="F11" s="257" t="s">
        <v>439</v>
      </c>
      <c r="H11" s="251"/>
      <c r="I11" s="251"/>
      <c r="J11" s="251"/>
      <c r="K11" s="251"/>
      <c r="L11" s="251"/>
    </row>
    <row r="12" spans="1:12" ht="30" customHeight="1">
      <c r="A12" s="259" t="s">
        <v>241</v>
      </c>
      <c r="B12" s="260" t="s">
        <v>242</v>
      </c>
      <c r="C12" s="261"/>
      <c r="D12" s="262"/>
      <c r="E12" s="261"/>
      <c r="F12" s="263">
        <f>F13</f>
        <v>99</v>
      </c>
      <c r="H12" s="251"/>
      <c r="I12" s="251"/>
      <c r="J12" s="251"/>
      <c r="K12" s="251"/>
      <c r="L12" s="251"/>
    </row>
    <row r="13" spans="1:12" ht="25.5">
      <c r="A13" s="264" t="s">
        <v>243</v>
      </c>
      <c r="B13" s="265" t="s">
        <v>244</v>
      </c>
      <c r="C13" s="266"/>
      <c r="D13" s="265"/>
      <c r="E13" s="266"/>
      <c r="F13" s="267">
        <f>F14</f>
        <v>99</v>
      </c>
      <c r="H13" s="251"/>
      <c r="I13" s="251"/>
      <c r="J13" s="251"/>
      <c r="K13" s="251"/>
      <c r="L13" s="251"/>
    </row>
    <row r="14" spans="1:12" ht="25.5">
      <c r="A14" s="264" t="s">
        <v>245</v>
      </c>
      <c r="B14" s="265" t="s">
        <v>246</v>
      </c>
      <c r="C14" s="266"/>
      <c r="D14" s="265"/>
      <c r="E14" s="266"/>
      <c r="F14" s="267">
        <f>F15</f>
        <v>99</v>
      </c>
      <c r="H14" s="251"/>
      <c r="I14" s="251"/>
      <c r="J14" s="251"/>
      <c r="K14" s="251"/>
      <c r="L14" s="251"/>
    </row>
    <row r="15" spans="1:12" ht="51">
      <c r="A15" s="264" t="s">
        <v>247</v>
      </c>
      <c r="B15" s="265" t="s">
        <v>248</v>
      </c>
      <c r="C15" s="266"/>
      <c r="D15" s="265"/>
      <c r="E15" s="266"/>
      <c r="F15" s="267">
        <f>F16+F19</f>
        <v>99</v>
      </c>
      <c r="H15" s="251"/>
      <c r="I15" s="268"/>
      <c r="J15" s="251"/>
      <c r="K15" s="251"/>
      <c r="L15" s="251"/>
    </row>
    <row r="16" spans="1:12" ht="18.75" customHeight="1">
      <c r="A16" s="269" t="s">
        <v>191</v>
      </c>
      <c r="B16" s="265" t="s">
        <v>248</v>
      </c>
      <c r="C16" s="266" t="s">
        <v>239</v>
      </c>
      <c r="D16" s="265"/>
      <c r="E16" s="266"/>
      <c r="F16" s="267">
        <f>F18+F17</f>
        <v>70</v>
      </c>
      <c r="H16" s="251"/>
      <c r="I16" s="251"/>
      <c r="J16" s="251"/>
      <c r="K16" s="251"/>
      <c r="L16" s="251"/>
    </row>
    <row r="17" spans="1:12" ht="27.75" customHeight="1">
      <c r="A17" s="202" t="s">
        <v>133</v>
      </c>
      <c r="B17" s="265" t="s">
        <v>248</v>
      </c>
      <c r="C17" s="266" t="s">
        <v>239</v>
      </c>
      <c r="D17" s="265" t="s">
        <v>182</v>
      </c>
      <c r="E17" s="266" t="s">
        <v>230</v>
      </c>
      <c r="F17" s="267">
        <v>20</v>
      </c>
      <c r="H17" s="251"/>
      <c r="I17" s="251"/>
      <c r="J17" s="251"/>
      <c r="K17" s="251"/>
      <c r="L17" s="251"/>
    </row>
    <row r="18" spans="1:6" ht="15.75" customHeight="1">
      <c r="A18" s="202" t="s">
        <v>135</v>
      </c>
      <c r="B18" s="265" t="s">
        <v>248</v>
      </c>
      <c r="C18" s="266" t="s">
        <v>239</v>
      </c>
      <c r="D18" s="265" t="s">
        <v>182</v>
      </c>
      <c r="E18" s="266" t="s">
        <v>240</v>
      </c>
      <c r="F18" s="267">
        <v>50</v>
      </c>
    </row>
    <row r="19" spans="1:6" ht="15">
      <c r="A19" s="269" t="s">
        <v>249</v>
      </c>
      <c r="B19" s="265" t="s">
        <v>250</v>
      </c>
      <c r="C19" s="266"/>
      <c r="D19" s="265"/>
      <c r="E19" s="266"/>
      <c r="F19" s="267">
        <f>F20</f>
        <v>29</v>
      </c>
    </row>
    <row r="20" spans="1:6" s="270" customFormat="1" ht="18" customHeight="1">
      <c r="A20" s="269" t="s">
        <v>191</v>
      </c>
      <c r="B20" s="265" t="s">
        <v>250</v>
      </c>
      <c r="C20" s="266" t="s">
        <v>239</v>
      </c>
      <c r="D20" s="265"/>
      <c r="E20" s="266"/>
      <c r="F20" s="267">
        <f>F21</f>
        <v>29</v>
      </c>
    </row>
    <row r="21" spans="1:7" s="270" customFormat="1" ht="26.25">
      <c r="A21" s="202" t="s">
        <v>133</v>
      </c>
      <c r="B21" s="265" t="s">
        <v>250</v>
      </c>
      <c r="C21" s="266" t="s">
        <v>239</v>
      </c>
      <c r="D21" s="265" t="s">
        <v>182</v>
      </c>
      <c r="E21" s="266" t="s">
        <v>230</v>
      </c>
      <c r="F21" s="267">
        <v>29</v>
      </c>
      <c r="G21" s="271"/>
    </row>
    <row r="22" spans="1:6" s="270" customFormat="1" ht="25.5">
      <c r="A22" s="272" t="s">
        <v>231</v>
      </c>
      <c r="B22" s="273" t="s">
        <v>232</v>
      </c>
      <c r="C22" s="274"/>
      <c r="D22" s="273"/>
      <c r="E22" s="274"/>
      <c r="F22" s="275">
        <f>F23</f>
        <v>15</v>
      </c>
    </row>
    <row r="23" spans="1:6" s="270" customFormat="1" ht="25.5" customHeight="1">
      <c r="A23" s="269" t="s">
        <v>233</v>
      </c>
      <c r="B23" s="265" t="s">
        <v>234</v>
      </c>
      <c r="C23" s="266"/>
      <c r="D23" s="265"/>
      <c r="E23" s="266"/>
      <c r="F23" s="267">
        <f>F24</f>
        <v>15</v>
      </c>
    </row>
    <row r="24" spans="1:6" s="270" customFormat="1" ht="38.25">
      <c r="A24" s="269" t="s">
        <v>235</v>
      </c>
      <c r="B24" s="265" t="s">
        <v>236</v>
      </c>
      <c r="C24" s="266"/>
      <c r="D24" s="265"/>
      <c r="E24" s="266"/>
      <c r="F24" s="267">
        <f>F25</f>
        <v>15</v>
      </c>
    </row>
    <row r="25" spans="1:6" s="270" customFormat="1" ht="51.75" customHeight="1">
      <c r="A25" s="269" t="s">
        <v>415</v>
      </c>
      <c r="B25" s="265" t="s">
        <v>238</v>
      </c>
      <c r="C25" s="266"/>
      <c r="D25" s="265"/>
      <c r="E25" s="266"/>
      <c r="F25" s="267">
        <f>F26</f>
        <v>15</v>
      </c>
    </row>
    <row r="26" spans="1:6" s="270" customFormat="1" ht="15" customHeight="1">
      <c r="A26" s="269" t="s">
        <v>191</v>
      </c>
      <c r="B26" s="265" t="s">
        <v>238</v>
      </c>
      <c r="C26" s="266" t="s">
        <v>239</v>
      </c>
      <c r="D26" s="265"/>
      <c r="E26" s="266"/>
      <c r="F26" s="267">
        <f>F27</f>
        <v>15</v>
      </c>
    </row>
    <row r="27" spans="1:6" s="270" customFormat="1" ht="26.25">
      <c r="A27" s="202" t="s">
        <v>133</v>
      </c>
      <c r="B27" s="265" t="s">
        <v>238</v>
      </c>
      <c r="C27" s="266" t="s">
        <v>239</v>
      </c>
      <c r="D27" s="265" t="s">
        <v>182</v>
      </c>
      <c r="E27" s="266" t="s">
        <v>230</v>
      </c>
      <c r="F27" s="267">
        <v>15</v>
      </c>
    </row>
    <row r="28" spans="1:6" s="270" customFormat="1" ht="38.25">
      <c r="A28" s="276" t="s">
        <v>416</v>
      </c>
      <c r="B28" s="273" t="s">
        <v>260</v>
      </c>
      <c r="C28" s="274"/>
      <c r="D28" s="273"/>
      <c r="E28" s="274"/>
      <c r="F28" s="275">
        <f>F29</f>
        <v>60</v>
      </c>
    </row>
    <row r="29" spans="1:6" s="270" customFormat="1" ht="30" customHeight="1">
      <c r="A29" s="277" t="s">
        <v>261</v>
      </c>
      <c r="B29" s="265" t="s">
        <v>262</v>
      </c>
      <c r="C29" s="266"/>
      <c r="D29" s="265"/>
      <c r="E29" s="266"/>
      <c r="F29" s="275">
        <f>F30</f>
        <v>60</v>
      </c>
    </row>
    <row r="30" spans="1:6" s="270" customFormat="1" ht="26.25">
      <c r="A30" s="277" t="s">
        <v>263</v>
      </c>
      <c r="B30" s="265" t="s">
        <v>264</v>
      </c>
      <c r="C30" s="266"/>
      <c r="D30" s="265"/>
      <c r="E30" s="266"/>
      <c r="F30" s="275">
        <f>F31</f>
        <v>60</v>
      </c>
    </row>
    <row r="31" spans="1:6" s="270" customFormat="1" ht="26.25" customHeight="1">
      <c r="A31" s="277" t="s">
        <v>265</v>
      </c>
      <c r="B31" s="265" t="s">
        <v>266</v>
      </c>
      <c r="C31" s="266"/>
      <c r="D31" s="265"/>
      <c r="E31" s="266"/>
      <c r="F31" s="267">
        <f>F32</f>
        <v>60</v>
      </c>
    </row>
    <row r="32" spans="1:6" s="270" customFormat="1" ht="18.75" customHeight="1">
      <c r="A32" s="269" t="s">
        <v>191</v>
      </c>
      <c r="B32" s="265" t="s">
        <v>266</v>
      </c>
      <c r="C32" s="266" t="s">
        <v>239</v>
      </c>
      <c r="D32" s="265"/>
      <c r="E32" s="266"/>
      <c r="F32" s="267">
        <f>F33</f>
        <v>60</v>
      </c>
    </row>
    <row r="33" spans="1:6" s="279" customFormat="1" ht="15">
      <c r="A33" s="278" t="s">
        <v>139</v>
      </c>
      <c r="B33" s="265" t="s">
        <v>266</v>
      </c>
      <c r="C33" s="266" t="s">
        <v>239</v>
      </c>
      <c r="D33" s="265" t="s">
        <v>193</v>
      </c>
      <c r="E33" s="266" t="s">
        <v>230</v>
      </c>
      <c r="F33" s="267">
        <v>60</v>
      </c>
    </row>
    <row r="34" spans="1:6" s="279" customFormat="1" ht="30.75" customHeight="1">
      <c r="A34" s="280" t="s">
        <v>17</v>
      </c>
      <c r="B34" s="281" t="s">
        <v>252</v>
      </c>
      <c r="C34" s="274"/>
      <c r="D34" s="273"/>
      <c r="E34" s="274"/>
      <c r="F34" s="275">
        <f>F35</f>
        <v>1436.5</v>
      </c>
    </row>
    <row r="35" spans="1:6" s="279" customFormat="1" ht="26.25" customHeight="1">
      <c r="A35" s="282" t="s">
        <v>18</v>
      </c>
      <c r="B35" s="283" t="s">
        <v>254</v>
      </c>
      <c r="C35" s="266"/>
      <c r="D35" s="265"/>
      <c r="E35" s="266"/>
      <c r="F35" s="267">
        <f>F36</f>
        <v>1436.5</v>
      </c>
    </row>
    <row r="36" spans="1:6" s="279" customFormat="1" ht="79.5" customHeight="1">
      <c r="A36" s="217" t="s">
        <v>19</v>
      </c>
      <c r="B36" s="283" t="s">
        <v>256</v>
      </c>
      <c r="C36" s="266"/>
      <c r="D36" s="265"/>
      <c r="E36" s="266"/>
      <c r="F36" s="267">
        <f>F37+F40</f>
        <v>1436.5</v>
      </c>
    </row>
    <row r="37" spans="1:6" s="279" customFormat="1" ht="81" customHeight="1" hidden="1">
      <c r="A37" s="201" t="s">
        <v>20</v>
      </c>
      <c r="B37" s="283" t="s">
        <v>267</v>
      </c>
      <c r="C37" s="266"/>
      <c r="D37" s="265"/>
      <c r="E37" s="266"/>
      <c r="F37" s="267">
        <f>F39</f>
        <v>0</v>
      </c>
    </row>
    <row r="38" spans="1:6" s="279" customFormat="1" ht="17.25" customHeight="1" hidden="1">
      <c r="A38" s="269" t="s">
        <v>268</v>
      </c>
      <c r="B38" s="283" t="s">
        <v>267</v>
      </c>
      <c r="C38" s="266" t="s">
        <v>269</v>
      </c>
      <c r="D38" s="265"/>
      <c r="E38" s="266"/>
      <c r="F38" s="267">
        <f>F39</f>
        <v>0</v>
      </c>
    </row>
    <row r="39" spans="1:6" s="279" customFormat="1" ht="15" hidden="1">
      <c r="A39" s="278" t="s">
        <v>417</v>
      </c>
      <c r="B39" s="283" t="s">
        <v>267</v>
      </c>
      <c r="C39" s="266" t="s">
        <v>269</v>
      </c>
      <c r="D39" s="265" t="s">
        <v>193</v>
      </c>
      <c r="E39" s="266" t="s">
        <v>230</v>
      </c>
      <c r="F39" s="267">
        <v>0</v>
      </c>
    </row>
    <row r="40" spans="1:6" s="270" customFormat="1" ht="79.5" customHeight="1">
      <c r="A40" s="201" t="s">
        <v>20</v>
      </c>
      <c r="B40" s="283" t="s">
        <v>31</v>
      </c>
      <c r="C40" s="266"/>
      <c r="D40" s="265"/>
      <c r="E40" s="266"/>
      <c r="F40" s="267">
        <f>F41</f>
        <v>1436.5</v>
      </c>
    </row>
    <row r="41" spans="1:6" s="270" customFormat="1" ht="18" customHeight="1">
      <c r="A41" s="269" t="s">
        <v>191</v>
      </c>
      <c r="B41" s="283" t="s">
        <v>31</v>
      </c>
      <c r="C41" s="266" t="s">
        <v>239</v>
      </c>
      <c r="D41" s="265"/>
      <c r="E41" s="266"/>
      <c r="F41" s="267">
        <f>F42+F43+F44</f>
        <v>1436.5</v>
      </c>
    </row>
    <row r="42" spans="1:6" s="270" customFormat="1" ht="15">
      <c r="A42" s="278" t="s">
        <v>139</v>
      </c>
      <c r="B42" s="283" t="s">
        <v>31</v>
      </c>
      <c r="C42" s="266" t="s">
        <v>239</v>
      </c>
      <c r="D42" s="265" t="s">
        <v>193</v>
      </c>
      <c r="E42" s="266" t="s">
        <v>230</v>
      </c>
      <c r="F42" s="267">
        <v>1336.5</v>
      </c>
    </row>
    <row r="43" spans="1:6" s="270" customFormat="1" ht="15" hidden="1">
      <c r="A43" s="202" t="s">
        <v>135</v>
      </c>
      <c r="B43" s="283" t="s">
        <v>31</v>
      </c>
      <c r="C43" s="266" t="s">
        <v>239</v>
      </c>
      <c r="D43" s="265" t="s">
        <v>182</v>
      </c>
      <c r="E43" s="266" t="s">
        <v>240</v>
      </c>
      <c r="F43" s="267">
        <v>0</v>
      </c>
    </row>
    <row r="44" spans="1:6" s="270" customFormat="1" ht="15">
      <c r="A44" s="278" t="s">
        <v>149</v>
      </c>
      <c r="B44" s="283" t="s">
        <v>31</v>
      </c>
      <c r="C44" s="266" t="s">
        <v>239</v>
      </c>
      <c r="D44" s="265" t="s">
        <v>311</v>
      </c>
      <c r="E44" s="266" t="s">
        <v>182</v>
      </c>
      <c r="F44" s="267">
        <v>100</v>
      </c>
    </row>
    <row r="45" spans="1:6" s="270" customFormat="1" ht="25.5">
      <c r="A45" s="284" t="s">
        <v>271</v>
      </c>
      <c r="B45" s="281" t="s">
        <v>272</v>
      </c>
      <c r="C45" s="274"/>
      <c r="D45" s="273"/>
      <c r="E45" s="274"/>
      <c r="F45" s="275">
        <f>F46</f>
        <v>1372.4</v>
      </c>
    </row>
    <row r="46" spans="1:6" s="270" customFormat="1" ht="26.25">
      <c r="A46" s="277" t="s">
        <v>418</v>
      </c>
      <c r="B46" s="283" t="s">
        <v>274</v>
      </c>
      <c r="C46" s="266"/>
      <c r="D46" s="265"/>
      <c r="E46" s="266"/>
      <c r="F46" s="275">
        <f>F47</f>
        <v>1372.4</v>
      </c>
    </row>
    <row r="47" spans="1:6" s="270" customFormat="1" ht="64.5">
      <c r="A47" s="285" t="s">
        <v>419</v>
      </c>
      <c r="B47" s="283" t="s">
        <v>277</v>
      </c>
      <c r="C47" s="266"/>
      <c r="D47" s="265"/>
      <c r="E47" s="266"/>
      <c r="F47" s="275">
        <f>F48+F51+F54+F57</f>
        <v>1372.4</v>
      </c>
    </row>
    <row r="48" spans="1:6" s="270" customFormat="1" ht="42" customHeight="1">
      <c r="A48" s="192" t="s">
        <v>278</v>
      </c>
      <c r="B48" s="283" t="s">
        <v>279</v>
      </c>
      <c r="C48" s="266"/>
      <c r="D48" s="265"/>
      <c r="E48" s="266"/>
      <c r="F48" s="267">
        <f>F49</f>
        <v>890</v>
      </c>
    </row>
    <row r="49" spans="1:6" s="270" customFormat="1" ht="16.5" customHeight="1">
      <c r="A49" s="269" t="s">
        <v>191</v>
      </c>
      <c r="B49" s="283" t="s">
        <v>279</v>
      </c>
      <c r="C49" s="266" t="s">
        <v>239</v>
      </c>
      <c r="D49" s="265"/>
      <c r="E49" s="266"/>
      <c r="F49" s="267">
        <f>F50</f>
        <v>890</v>
      </c>
    </row>
    <row r="50" spans="1:7" s="270" customFormat="1" ht="15.75" customHeight="1">
      <c r="A50" s="278" t="s">
        <v>139</v>
      </c>
      <c r="B50" s="283" t="s">
        <v>279</v>
      </c>
      <c r="C50" s="266" t="s">
        <v>239</v>
      </c>
      <c r="D50" s="265" t="s">
        <v>193</v>
      </c>
      <c r="E50" s="266" t="s">
        <v>230</v>
      </c>
      <c r="F50" s="286">
        <v>890</v>
      </c>
      <c r="G50" s="109"/>
    </row>
    <row r="51" spans="1:7" s="270" customFormat="1" ht="16.5" customHeight="1">
      <c r="A51" s="192" t="s">
        <v>32</v>
      </c>
      <c r="B51" s="287" t="s">
        <v>15</v>
      </c>
      <c r="C51" s="266"/>
      <c r="D51" s="265"/>
      <c r="E51" s="266"/>
      <c r="F51" s="286">
        <f>F52</f>
        <v>150</v>
      </c>
      <c r="G51" s="109"/>
    </row>
    <row r="52" spans="1:7" s="270" customFormat="1" ht="15.75" customHeight="1">
      <c r="A52" s="201" t="s">
        <v>191</v>
      </c>
      <c r="B52" s="287" t="s">
        <v>15</v>
      </c>
      <c r="C52" s="266" t="s">
        <v>239</v>
      </c>
      <c r="D52" s="265"/>
      <c r="E52" s="266"/>
      <c r="F52" s="286">
        <f>F53</f>
        <v>150</v>
      </c>
      <c r="G52" s="109"/>
    </row>
    <row r="53" spans="1:7" s="270" customFormat="1" ht="15.75" customHeight="1">
      <c r="A53" s="278" t="s">
        <v>139</v>
      </c>
      <c r="B53" s="287" t="s">
        <v>15</v>
      </c>
      <c r="C53" s="266" t="s">
        <v>239</v>
      </c>
      <c r="D53" s="265" t="s">
        <v>193</v>
      </c>
      <c r="E53" s="266" t="s">
        <v>230</v>
      </c>
      <c r="F53" s="286">
        <v>150</v>
      </c>
      <c r="G53" s="109"/>
    </row>
    <row r="54" spans="1:6" s="270" customFormat="1" ht="21.75" customHeight="1">
      <c r="A54" s="288" t="s">
        <v>280</v>
      </c>
      <c r="B54" s="283" t="s">
        <v>281</v>
      </c>
      <c r="C54" s="266"/>
      <c r="D54" s="265"/>
      <c r="E54" s="266"/>
      <c r="F54" s="267">
        <f>F55</f>
        <v>332.4</v>
      </c>
    </row>
    <row r="55" spans="1:6" s="270" customFormat="1" ht="16.5" customHeight="1">
      <c r="A55" s="269" t="s">
        <v>191</v>
      </c>
      <c r="B55" s="283" t="s">
        <v>281</v>
      </c>
      <c r="C55" s="266" t="s">
        <v>239</v>
      </c>
      <c r="D55" s="265"/>
      <c r="E55" s="266"/>
      <c r="F55" s="267">
        <f>F56</f>
        <v>332.4</v>
      </c>
    </row>
    <row r="56" spans="1:7" s="270" customFormat="1" ht="15.75" customHeight="1">
      <c r="A56" s="278" t="s">
        <v>139</v>
      </c>
      <c r="B56" s="283" t="s">
        <v>281</v>
      </c>
      <c r="C56" s="266" t="s">
        <v>239</v>
      </c>
      <c r="D56" s="265" t="s">
        <v>193</v>
      </c>
      <c r="E56" s="266" t="s">
        <v>230</v>
      </c>
      <c r="F56" s="267">
        <v>332.4</v>
      </c>
      <c r="G56" s="289"/>
    </row>
    <row r="57" spans="1:6" s="270" customFormat="1" ht="15" hidden="1">
      <c r="A57" s="288" t="s">
        <v>280</v>
      </c>
      <c r="B57" s="265" t="s">
        <v>282</v>
      </c>
      <c r="C57" s="266"/>
      <c r="D57" s="265"/>
      <c r="E57" s="266"/>
      <c r="F57" s="267">
        <f>F58</f>
        <v>0</v>
      </c>
    </row>
    <row r="58" spans="1:6" s="279" customFormat="1" ht="18.75" customHeight="1" hidden="1">
      <c r="A58" s="269" t="s">
        <v>191</v>
      </c>
      <c r="B58" s="265" t="s">
        <v>282</v>
      </c>
      <c r="C58" s="266" t="s">
        <v>239</v>
      </c>
      <c r="D58" s="265"/>
      <c r="E58" s="266"/>
      <c r="F58" s="267">
        <f>F59</f>
        <v>0</v>
      </c>
    </row>
    <row r="59" spans="1:10" s="279" customFormat="1" ht="15" customHeight="1" hidden="1">
      <c r="A59" s="278" t="s">
        <v>417</v>
      </c>
      <c r="B59" s="265" t="s">
        <v>282</v>
      </c>
      <c r="C59" s="266" t="s">
        <v>239</v>
      </c>
      <c r="D59" s="265" t="s">
        <v>193</v>
      </c>
      <c r="E59" s="266" t="s">
        <v>230</v>
      </c>
      <c r="F59" s="267"/>
      <c r="J59" s="290"/>
    </row>
    <row r="60" spans="1:6" s="270" customFormat="1" ht="54.75" customHeight="1">
      <c r="A60" s="291" t="s">
        <v>2</v>
      </c>
      <c r="B60" s="292" t="s">
        <v>283</v>
      </c>
      <c r="C60" s="261"/>
      <c r="D60" s="262"/>
      <c r="E60" s="261"/>
      <c r="F60" s="263">
        <f>F61</f>
        <v>1093.8</v>
      </c>
    </row>
    <row r="61" spans="1:6" s="270" customFormat="1" ht="51" customHeight="1">
      <c r="A61" s="269" t="s">
        <v>3</v>
      </c>
      <c r="B61" s="283" t="s">
        <v>284</v>
      </c>
      <c r="C61" s="266"/>
      <c r="D61" s="265"/>
      <c r="E61" s="266"/>
      <c r="F61" s="275">
        <f>F62</f>
        <v>1093.8</v>
      </c>
    </row>
    <row r="62" spans="1:6" s="270" customFormat="1" ht="90.75" customHeight="1">
      <c r="A62" s="269" t="s">
        <v>4</v>
      </c>
      <c r="B62" s="283" t="s">
        <v>285</v>
      </c>
      <c r="C62" s="266"/>
      <c r="D62" s="265"/>
      <c r="E62" s="266"/>
      <c r="F62" s="275">
        <f>F63+F73+F66+F70</f>
        <v>1093.8</v>
      </c>
    </row>
    <row r="63" spans="1:6" s="270" customFormat="1" ht="55.5" customHeight="1" hidden="1">
      <c r="A63" s="269" t="s">
        <v>288</v>
      </c>
      <c r="B63" s="283" t="s">
        <v>287</v>
      </c>
      <c r="C63" s="266"/>
      <c r="D63" s="265"/>
      <c r="E63" s="266"/>
      <c r="F63" s="267">
        <f>F64</f>
        <v>0</v>
      </c>
    </row>
    <row r="64" spans="1:6" s="270" customFormat="1" ht="21" customHeight="1" hidden="1">
      <c r="A64" s="269" t="s">
        <v>216</v>
      </c>
      <c r="B64" s="283" t="s">
        <v>287</v>
      </c>
      <c r="C64" s="266" t="s">
        <v>349</v>
      </c>
      <c r="D64" s="265"/>
      <c r="E64" s="266"/>
      <c r="F64" s="267">
        <f>F65</f>
        <v>0</v>
      </c>
    </row>
    <row r="65" spans="1:6" s="270" customFormat="1" ht="15.75" customHeight="1" hidden="1">
      <c r="A65" s="278" t="s">
        <v>417</v>
      </c>
      <c r="B65" s="283" t="s">
        <v>287</v>
      </c>
      <c r="C65" s="266" t="s">
        <v>349</v>
      </c>
      <c r="D65" s="265" t="s">
        <v>193</v>
      </c>
      <c r="E65" s="266" t="s">
        <v>230</v>
      </c>
      <c r="F65" s="267">
        <v>0</v>
      </c>
    </row>
    <row r="66" spans="1:6" s="270" customFormat="1" ht="56.25" customHeight="1">
      <c r="A66" s="269" t="s">
        <v>5</v>
      </c>
      <c r="B66" s="283" t="s">
        <v>289</v>
      </c>
      <c r="C66" s="266"/>
      <c r="D66" s="265"/>
      <c r="E66" s="266"/>
      <c r="F66" s="267">
        <f>F67</f>
        <v>1093.8</v>
      </c>
    </row>
    <row r="67" spans="1:6" s="270" customFormat="1" ht="16.5" customHeight="1">
      <c r="A67" s="269" t="s">
        <v>191</v>
      </c>
      <c r="B67" s="283" t="s">
        <v>289</v>
      </c>
      <c r="C67" s="266" t="s">
        <v>239</v>
      </c>
      <c r="D67" s="265"/>
      <c r="E67" s="266"/>
      <c r="F67" s="267">
        <f>F68+F69</f>
        <v>1093.8</v>
      </c>
    </row>
    <row r="68" spans="1:7" s="270" customFormat="1" ht="15.75" customHeight="1">
      <c r="A68" s="278" t="s">
        <v>139</v>
      </c>
      <c r="B68" s="283" t="s">
        <v>289</v>
      </c>
      <c r="C68" s="266" t="s">
        <v>239</v>
      </c>
      <c r="D68" s="265" t="s">
        <v>193</v>
      </c>
      <c r="E68" s="266" t="s">
        <v>230</v>
      </c>
      <c r="F68" s="267">
        <v>792</v>
      </c>
      <c r="G68" s="279"/>
    </row>
    <row r="69" spans="1:7" s="270" customFormat="1" ht="15.75" customHeight="1">
      <c r="A69" s="278" t="s">
        <v>149</v>
      </c>
      <c r="B69" s="287" t="s">
        <v>289</v>
      </c>
      <c r="C69" s="266" t="s">
        <v>239</v>
      </c>
      <c r="D69" s="265" t="s">
        <v>311</v>
      </c>
      <c r="E69" s="266" t="s">
        <v>182</v>
      </c>
      <c r="F69" s="267">
        <v>301.8</v>
      </c>
      <c r="G69" s="279"/>
    </row>
    <row r="70" spans="1:6" s="270" customFormat="1" ht="51.75" customHeight="1" hidden="1">
      <c r="A70" s="269" t="s">
        <v>288</v>
      </c>
      <c r="B70" s="283" t="s">
        <v>290</v>
      </c>
      <c r="C70" s="266"/>
      <c r="D70" s="265"/>
      <c r="E70" s="266"/>
      <c r="F70" s="267">
        <f>F71</f>
        <v>0</v>
      </c>
    </row>
    <row r="71" spans="1:6" s="270" customFormat="1" ht="21" customHeight="1" hidden="1">
      <c r="A71" s="269" t="s">
        <v>191</v>
      </c>
      <c r="B71" s="283" t="s">
        <v>290</v>
      </c>
      <c r="C71" s="266" t="s">
        <v>239</v>
      </c>
      <c r="D71" s="265"/>
      <c r="E71" s="266"/>
      <c r="F71" s="267">
        <f>F72</f>
        <v>0</v>
      </c>
    </row>
    <row r="72" spans="1:6" s="270" customFormat="1" ht="15.75" customHeight="1" hidden="1">
      <c r="A72" s="278" t="s">
        <v>417</v>
      </c>
      <c r="B72" s="283" t="s">
        <v>290</v>
      </c>
      <c r="C72" s="266" t="s">
        <v>239</v>
      </c>
      <c r="D72" s="265" t="s">
        <v>193</v>
      </c>
      <c r="E72" s="266" t="s">
        <v>230</v>
      </c>
      <c r="F72" s="267"/>
    </row>
    <row r="73" spans="1:6" s="270" customFormat="1" ht="51.75" customHeight="1" hidden="1">
      <c r="A73" s="269" t="s">
        <v>288</v>
      </c>
      <c r="B73" s="283" t="s">
        <v>290</v>
      </c>
      <c r="C73" s="266"/>
      <c r="D73" s="265"/>
      <c r="E73" s="266"/>
      <c r="F73" s="267">
        <f>F74</f>
        <v>0</v>
      </c>
    </row>
    <row r="74" spans="1:6" s="270" customFormat="1" ht="21" customHeight="1" hidden="1">
      <c r="A74" s="269" t="s">
        <v>191</v>
      </c>
      <c r="B74" s="283" t="s">
        <v>290</v>
      </c>
      <c r="C74" s="266" t="s">
        <v>239</v>
      </c>
      <c r="D74" s="265"/>
      <c r="E74" s="266"/>
      <c r="F74" s="267">
        <f>F75</f>
        <v>0</v>
      </c>
    </row>
    <row r="75" spans="1:6" s="270" customFormat="1" ht="15.75" customHeight="1" hidden="1">
      <c r="A75" s="278" t="s">
        <v>149</v>
      </c>
      <c r="B75" s="283" t="s">
        <v>290</v>
      </c>
      <c r="C75" s="266" t="s">
        <v>239</v>
      </c>
      <c r="D75" s="265" t="s">
        <v>311</v>
      </c>
      <c r="E75" s="266" t="s">
        <v>182</v>
      </c>
      <c r="F75" s="267"/>
    </row>
    <row r="76" spans="1:6" s="279" customFormat="1" ht="26.25">
      <c r="A76" s="293" t="s">
        <v>420</v>
      </c>
      <c r="B76" s="294" t="s">
        <v>295</v>
      </c>
      <c r="C76" s="261"/>
      <c r="D76" s="262"/>
      <c r="E76" s="261"/>
      <c r="F76" s="263">
        <f>F77</f>
        <v>896</v>
      </c>
    </row>
    <row r="77" spans="1:6" s="279" customFormat="1" ht="26.25">
      <c r="A77" s="202" t="s">
        <v>296</v>
      </c>
      <c r="B77" s="295" t="s">
        <v>297</v>
      </c>
      <c r="C77" s="296"/>
      <c r="D77" s="297"/>
      <c r="E77" s="296"/>
      <c r="F77" s="298">
        <f>F78</f>
        <v>896</v>
      </c>
    </row>
    <row r="78" spans="1:6" s="279" customFormat="1" ht="26.25">
      <c r="A78" s="202" t="s">
        <v>298</v>
      </c>
      <c r="B78" s="295" t="s">
        <v>299</v>
      </c>
      <c r="C78" s="296"/>
      <c r="D78" s="297"/>
      <c r="E78" s="296"/>
      <c r="F78" s="298">
        <f>F79</f>
        <v>896</v>
      </c>
    </row>
    <row r="79" spans="1:6" s="279" customFormat="1" ht="15">
      <c r="A79" s="202" t="s">
        <v>300</v>
      </c>
      <c r="B79" s="295" t="s">
        <v>301</v>
      </c>
      <c r="C79" s="296"/>
      <c r="D79" s="297"/>
      <c r="E79" s="296"/>
      <c r="F79" s="298">
        <f>F80</f>
        <v>896</v>
      </c>
    </row>
    <row r="80" spans="1:6" s="279" customFormat="1" ht="15">
      <c r="A80" s="269" t="s">
        <v>191</v>
      </c>
      <c r="B80" s="295" t="s">
        <v>301</v>
      </c>
      <c r="C80" s="266" t="s">
        <v>239</v>
      </c>
      <c r="D80" s="297"/>
      <c r="E80" s="296"/>
      <c r="F80" s="298">
        <f>F81</f>
        <v>896</v>
      </c>
    </row>
    <row r="81" spans="1:6" s="279" customFormat="1" ht="15">
      <c r="A81" s="278" t="s">
        <v>141</v>
      </c>
      <c r="B81" s="295" t="s">
        <v>301</v>
      </c>
      <c r="C81" s="266" t="s">
        <v>239</v>
      </c>
      <c r="D81" s="297" t="s">
        <v>193</v>
      </c>
      <c r="E81" s="296" t="s">
        <v>293</v>
      </c>
      <c r="F81" s="298">
        <v>896</v>
      </c>
    </row>
    <row r="82" spans="1:6" s="270" customFormat="1" ht="39">
      <c r="A82" s="276" t="s">
        <v>302</v>
      </c>
      <c r="B82" s="299" t="s">
        <v>303</v>
      </c>
      <c r="C82" s="266"/>
      <c r="D82" s="265"/>
      <c r="E82" s="266"/>
      <c r="F82" s="275">
        <f>F83</f>
        <v>4</v>
      </c>
    </row>
    <row r="83" spans="1:6" s="279" customFormat="1" ht="41.25" customHeight="1">
      <c r="A83" s="277" t="s">
        <v>421</v>
      </c>
      <c r="B83" s="300" t="s">
        <v>305</v>
      </c>
      <c r="C83" s="266"/>
      <c r="D83" s="265"/>
      <c r="E83" s="266"/>
      <c r="F83" s="267">
        <f>F84</f>
        <v>4</v>
      </c>
    </row>
    <row r="84" spans="1:6" s="279" customFormat="1" ht="68.25" customHeight="1">
      <c r="A84" s="285" t="s">
        <v>422</v>
      </c>
      <c r="B84" s="300" t="s">
        <v>307</v>
      </c>
      <c r="C84" s="266"/>
      <c r="D84" s="265"/>
      <c r="E84" s="266"/>
      <c r="F84" s="275">
        <f>F85</f>
        <v>4</v>
      </c>
    </row>
    <row r="85" spans="1:6" s="279" customFormat="1" ht="26.25">
      <c r="A85" s="301" t="s">
        <v>308</v>
      </c>
      <c r="B85" s="300" t="s">
        <v>309</v>
      </c>
      <c r="C85" s="266"/>
      <c r="D85" s="265"/>
      <c r="E85" s="266"/>
      <c r="F85" s="267">
        <f>F86</f>
        <v>4</v>
      </c>
    </row>
    <row r="86" spans="1:6" s="279" customFormat="1" ht="16.5" customHeight="1">
      <c r="A86" s="269" t="s">
        <v>191</v>
      </c>
      <c r="B86" s="300" t="s">
        <v>309</v>
      </c>
      <c r="C86" s="266" t="s">
        <v>239</v>
      </c>
      <c r="D86" s="265"/>
      <c r="E86" s="266"/>
      <c r="F86" s="267">
        <f>F87</f>
        <v>4</v>
      </c>
    </row>
    <row r="87" spans="1:6" s="279" customFormat="1" ht="13.5" customHeight="1">
      <c r="A87" s="278" t="s">
        <v>141</v>
      </c>
      <c r="B87" s="300" t="s">
        <v>309</v>
      </c>
      <c r="C87" s="266" t="s">
        <v>239</v>
      </c>
      <c r="D87" s="265" t="s">
        <v>193</v>
      </c>
      <c r="E87" s="266" t="s">
        <v>293</v>
      </c>
      <c r="F87" s="267">
        <v>4</v>
      </c>
    </row>
    <row r="88" spans="1:6" s="279" customFormat="1" ht="25.5" customHeight="1">
      <c r="A88" s="280" t="s">
        <v>329</v>
      </c>
      <c r="B88" s="299" t="s">
        <v>330</v>
      </c>
      <c r="C88" s="266"/>
      <c r="D88" s="265"/>
      <c r="E88" s="266"/>
      <c r="F88" s="275">
        <f>F89</f>
        <v>170</v>
      </c>
    </row>
    <row r="89" spans="1:6" s="279" customFormat="1" ht="21.75" customHeight="1">
      <c r="A89" s="277" t="s">
        <v>6</v>
      </c>
      <c r="B89" s="300" t="s">
        <v>332</v>
      </c>
      <c r="C89" s="266"/>
      <c r="D89" s="265"/>
      <c r="E89" s="266"/>
      <c r="F89" s="275">
        <f>F90</f>
        <v>170</v>
      </c>
    </row>
    <row r="90" spans="1:6" s="279" customFormat="1" ht="39.75" customHeight="1">
      <c r="A90" s="285" t="s">
        <v>333</v>
      </c>
      <c r="B90" s="300" t="s">
        <v>334</v>
      </c>
      <c r="C90" s="266"/>
      <c r="D90" s="265"/>
      <c r="E90" s="266"/>
      <c r="F90" s="275">
        <f>F91+F94</f>
        <v>170</v>
      </c>
    </row>
    <row r="91" spans="1:6" s="279" customFormat="1" ht="19.5" customHeight="1">
      <c r="A91" s="301" t="s">
        <v>335</v>
      </c>
      <c r="B91" s="300" t="s">
        <v>336</v>
      </c>
      <c r="C91" s="266"/>
      <c r="D91" s="265"/>
      <c r="E91" s="266"/>
      <c r="F91" s="267">
        <f>F92</f>
        <v>10</v>
      </c>
    </row>
    <row r="92" spans="1:6" s="279" customFormat="1" ht="18" customHeight="1">
      <c r="A92" s="269" t="s">
        <v>191</v>
      </c>
      <c r="B92" s="300" t="s">
        <v>336</v>
      </c>
      <c r="C92" s="266" t="s">
        <v>239</v>
      </c>
      <c r="D92" s="265"/>
      <c r="E92" s="266"/>
      <c r="F92" s="267">
        <f>F93</f>
        <v>10</v>
      </c>
    </row>
    <row r="93" spans="1:6" s="279" customFormat="1" ht="18" customHeight="1">
      <c r="A93" s="278" t="s">
        <v>147</v>
      </c>
      <c r="B93" s="300" t="s">
        <v>336</v>
      </c>
      <c r="C93" s="266" t="s">
        <v>239</v>
      </c>
      <c r="D93" s="265" t="s">
        <v>311</v>
      </c>
      <c r="E93" s="266" t="s">
        <v>227</v>
      </c>
      <c r="F93" s="267">
        <v>10</v>
      </c>
    </row>
    <row r="94" spans="1:6" s="279" customFormat="1" ht="24.75" customHeight="1">
      <c r="A94" s="301" t="s">
        <v>35</v>
      </c>
      <c r="B94" s="300" t="s">
        <v>36</v>
      </c>
      <c r="C94" s="266"/>
      <c r="D94" s="265"/>
      <c r="E94" s="266"/>
      <c r="F94" s="267">
        <f>F95+F97</f>
        <v>160</v>
      </c>
    </row>
    <row r="95" spans="1:6" s="279" customFormat="1" ht="18" customHeight="1">
      <c r="A95" s="269" t="s">
        <v>191</v>
      </c>
      <c r="B95" s="300" t="s">
        <v>36</v>
      </c>
      <c r="C95" s="266" t="s">
        <v>239</v>
      </c>
      <c r="D95" s="265"/>
      <c r="E95" s="266"/>
      <c r="F95" s="267">
        <f>F96</f>
        <v>30</v>
      </c>
    </row>
    <row r="96" spans="1:6" s="279" customFormat="1" ht="18" customHeight="1">
      <c r="A96" s="278" t="s">
        <v>147</v>
      </c>
      <c r="B96" s="300" t="s">
        <v>36</v>
      </c>
      <c r="C96" s="266" t="s">
        <v>239</v>
      </c>
      <c r="D96" s="265" t="s">
        <v>311</v>
      </c>
      <c r="E96" s="266" t="s">
        <v>227</v>
      </c>
      <c r="F96" s="267">
        <v>30</v>
      </c>
    </row>
    <row r="97" spans="1:6" s="279" customFormat="1" ht="18" customHeight="1">
      <c r="A97" s="144" t="s">
        <v>37</v>
      </c>
      <c r="B97" s="300" t="s">
        <v>36</v>
      </c>
      <c r="C97" s="266" t="s">
        <v>39</v>
      </c>
      <c r="D97" s="265"/>
      <c r="E97" s="266"/>
      <c r="F97" s="267">
        <f>F98</f>
        <v>130</v>
      </c>
    </row>
    <row r="98" spans="1:6" s="279" customFormat="1" ht="18" customHeight="1">
      <c r="A98" s="278" t="s">
        <v>147</v>
      </c>
      <c r="B98" s="300" t="s">
        <v>36</v>
      </c>
      <c r="C98" s="266" t="s">
        <v>39</v>
      </c>
      <c r="D98" s="265" t="s">
        <v>311</v>
      </c>
      <c r="E98" s="266" t="s">
        <v>227</v>
      </c>
      <c r="F98" s="267">
        <v>130</v>
      </c>
    </row>
    <row r="99" spans="1:6" s="279" customFormat="1" ht="27.75" customHeight="1">
      <c r="A99" s="276" t="s">
        <v>476</v>
      </c>
      <c r="B99" s="299" t="s">
        <v>338</v>
      </c>
      <c r="C99" s="266"/>
      <c r="D99" s="265"/>
      <c r="E99" s="266"/>
      <c r="F99" s="275">
        <f>F100</f>
        <v>1530</v>
      </c>
    </row>
    <row r="100" spans="1:6" s="279" customFormat="1" ht="26.25">
      <c r="A100" s="277" t="s">
        <v>0</v>
      </c>
      <c r="B100" s="300" t="s">
        <v>340</v>
      </c>
      <c r="C100" s="266"/>
      <c r="D100" s="265"/>
      <c r="E100" s="266"/>
      <c r="F100" s="267">
        <f>F101</f>
        <v>1530</v>
      </c>
    </row>
    <row r="101" spans="1:6" s="279" customFormat="1" ht="26.25">
      <c r="A101" s="277" t="s">
        <v>341</v>
      </c>
      <c r="B101" s="300" t="s">
        <v>342</v>
      </c>
      <c r="C101" s="266"/>
      <c r="D101" s="265"/>
      <c r="E101" s="266"/>
      <c r="F101" s="267">
        <f>F102+F105+F108</f>
        <v>1530</v>
      </c>
    </row>
    <row r="102" spans="1:6" s="279" customFormat="1" ht="26.25">
      <c r="A102" s="302" t="s">
        <v>343</v>
      </c>
      <c r="B102" s="300" t="s">
        <v>344</v>
      </c>
      <c r="C102" s="266"/>
      <c r="D102" s="265"/>
      <c r="E102" s="266"/>
      <c r="F102" s="267">
        <f>F103</f>
        <v>10</v>
      </c>
    </row>
    <row r="103" spans="1:6" s="279" customFormat="1" ht="17.25" customHeight="1">
      <c r="A103" s="269" t="s">
        <v>191</v>
      </c>
      <c r="B103" s="300" t="s">
        <v>344</v>
      </c>
      <c r="C103" s="266" t="s">
        <v>239</v>
      </c>
      <c r="D103" s="265"/>
      <c r="E103" s="266"/>
      <c r="F103" s="267">
        <f>F104</f>
        <v>10</v>
      </c>
    </row>
    <row r="104" spans="1:7" s="279" customFormat="1" ht="15">
      <c r="A104" s="278" t="s">
        <v>147</v>
      </c>
      <c r="B104" s="300" t="s">
        <v>344</v>
      </c>
      <c r="C104" s="266" t="s">
        <v>239</v>
      </c>
      <c r="D104" s="265" t="s">
        <v>311</v>
      </c>
      <c r="E104" s="266" t="s">
        <v>227</v>
      </c>
      <c r="F104" s="267">
        <v>10</v>
      </c>
      <c r="G104" s="303"/>
    </row>
    <row r="105" spans="1:7" s="279" customFormat="1" ht="39">
      <c r="A105" s="214" t="s">
        <v>14</v>
      </c>
      <c r="B105" s="300" t="s">
        <v>13</v>
      </c>
      <c r="C105" s="266"/>
      <c r="D105" s="265"/>
      <c r="E105" s="266"/>
      <c r="F105" s="267">
        <f>F106</f>
        <v>1520</v>
      </c>
      <c r="G105" s="303"/>
    </row>
    <row r="106" spans="1:7" s="279" customFormat="1" ht="19.5" customHeight="1">
      <c r="A106" s="269" t="s">
        <v>191</v>
      </c>
      <c r="B106" s="300" t="s">
        <v>13</v>
      </c>
      <c r="C106" s="266" t="s">
        <v>239</v>
      </c>
      <c r="D106" s="265"/>
      <c r="E106" s="266"/>
      <c r="F106" s="267">
        <f>F107</f>
        <v>1520</v>
      </c>
      <c r="G106" s="303"/>
    </row>
    <row r="107" spans="1:7" s="279" customFormat="1" ht="15">
      <c r="A107" s="278" t="s">
        <v>147</v>
      </c>
      <c r="B107" s="300" t="s">
        <v>13</v>
      </c>
      <c r="C107" s="266" t="s">
        <v>239</v>
      </c>
      <c r="D107" s="265" t="s">
        <v>311</v>
      </c>
      <c r="E107" s="266" t="s">
        <v>227</v>
      </c>
      <c r="F107" s="267">
        <v>1520</v>
      </c>
      <c r="G107" s="303"/>
    </row>
    <row r="108" spans="1:7" s="279" customFormat="1" ht="26.25" customHeight="1" hidden="1">
      <c r="A108" s="278" t="s">
        <v>345</v>
      </c>
      <c r="B108" s="300" t="s">
        <v>350</v>
      </c>
      <c r="C108" s="266"/>
      <c r="D108" s="265"/>
      <c r="E108" s="266"/>
      <c r="F108" s="267">
        <f>F109</f>
        <v>0</v>
      </c>
      <c r="G108" s="303"/>
    </row>
    <row r="109" spans="1:7" s="279" customFormat="1" ht="15" customHeight="1" hidden="1">
      <c r="A109" s="269" t="s">
        <v>191</v>
      </c>
      <c r="B109" s="300" t="s">
        <v>350</v>
      </c>
      <c r="C109" s="266" t="s">
        <v>239</v>
      </c>
      <c r="D109" s="265"/>
      <c r="E109" s="266"/>
      <c r="F109" s="267">
        <f>F110</f>
        <v>0</v>
      </c>
      <c r="G109" s="303"/>
    </row>
    <row r="110" spans="1:7" s="279" customFormat="1" ht="15" hidden="1">
      <c r="A110" s="278" t="s">
        <v>147</v>
      </c>
      <c r="B110" s="300" t="s">
        <v>350</v>
      </c>
      <c r="C110" s="266" t="s">
        <v>239</v>
      </c>
      <c r="D110" s="265" t="s">
        <v>311</v>
      </c>
      <c r="E110" s="266" t="s">
        <v>227</v>
      </c>
      <c r="F110" s="267"/>
      <c r="G110" s="303"/>
    </row>
    <row r="111" spans="1:6" s="279" customFormat="1" ht="38.25" customHeight="1">
      <c r="A111" s="276" t="s">
        <v>423</v>
      </c>
      <c r="B111" s="281" t="s">
        <v>352</v>
      </c>
      <c r="C111" s="266"/>
      <c r="D111" s="265"/>
      <c r="E111" s="266"/>
      <c r="F111" s="275">
        <f>F112</f>
        <v>1611.7</v>
      </c>
    </row>
    <row r="112" spans="1:6" s="279" customFormat="1" ht="29.25" customHeight="1">
      <c r="A112" s="277" t="s">
        <v>424</v>
      </c>
      <c r="B112" s="283" t="s">
        <v>354</v>
      </c>
      <c r="C112" s="266"/>
      <c r="D112" s="265"/>
      <c r="E112" s="266"/>
      <c r="F112" s="275">
        <f>F113</f>
        <v>1611.7</v>
      </c>
    </row>
    <row r="113" spans="1:6" s="279" customFormat="1" ht="66.75" customHeight="1">
      <c r="A113" s="277" t="s">
        <v>425</v>
      </c>
      <c r="B113" s="283" t="s">
        <v>356</v>
      </c>
      <c r="C113" s="266"/>
      <c r="D113" s="265"/>
      <c r="E113" s="266"/>
      <c r="F113" s="275">
        <f>F114+F117</f>
        <v>1611.7</v>
      </c>
    </row>
    <row r="114" spans="1:6" s="279" customFormat="1" ht="39">
      <c r="A114" s="278" t="s">
        <v>357</v>
      </c>
      <c r="B114" s="283" t="s">
        <v>358</v>
      </c>
      <c r="C114" s="266"/>
      <c r="D114" s="265"/>
      <c r="E114" s="266"/>
      <c r="F114" s="267">
        <f>F115</f>
        <v>1531.7</v>
      </c>
    </row>
    <row r="115" spans="1:6" s="279" customFormat="1" ht="20.25" customHeight="1">
      <c r="A115" s="269" t="s">
        <v>191</v>
      </c>
      <c r="B115" s="283" t="s">
        <v>358</v>
      </c>
      <c r="C115" s="266" t="s">
        <v>239</v>
      </c>
      <c r="D115" s="265"/>
      <c r="E115" s="266"/>
      <c r="F115" s="304">
        <f>F116</f>
        <v>1531.7</v>
      </c>
    </row>
    <row r="116" spans="1:6" s="279" customFormat="1" ht="15.75" customHeight="1">
      <c r="A116" s="278" t="s">
        <v>149</v>
      </c>
      <c r="B116" s="283" t="s">
        <v>358</v>
      </c>
      <c r="C116" s="266" t="s">
        <v>239</v>
      </c>
      <c r="D116" s="265" t="s">
        <v>311</v>
      </c>
      <c r="E116" s="266" t="s">
        <v>182</v>
      </c>
      <c r="F116" s="267">
        <v>1531.7</v>
      </c>
    </row>
    <row r="117" spans="1:6" s="279" customFormat="1" ht="15.75" customHeight="1">
      <c r="A117" s="144" t="s">
        <v>32</v>
      </c>
      <c r="B117" s="283" t="s">
        <v>38</v>
      </c>
      <c r="C117" s="266"/>
      <c r="D117" s="265"/>
      <c r="E117" s="266"/>
      <c r="F117" s="267">
        <f>F118</f>
        <v>80</v>
      </c>
    </row>
    <row r="118" spans="1:6" s="279" customFormat="1" ht="15.75" customHeight="1">
      <c r="A118" s="269" t="s">
        <v>191</v>
      </c>
      <c r="B118" s="283" t="s">
        <v>38</v>
      </c>
      <c r="C118" s="266" t="s">
        <v>239</v>
      </c>
      <c r="D118" s="265"/>
      <c r="E118" s="266"/>
      <c r="F118" s="267">
        <f>F119</f>
        <v>80</v>
      </c>
    </row>
    <row r="119" spans="1:6" s="279" customFormat="1" ht="15.75" customHeight="1">
      <c r="A119" s="278" t="s">
        <v>149</v>
      </c>
      <c r="B119" s="283" t="s">
        <v>38</v>
      </c>
      <c r="C119" s="266" t="s">
        <v>239</v>
      </c>
      <c r="D119" s="265" t="s">
        <v>311</v>
      </c>
      <c r="E119" s="266" t="s">
        <v>182</v>
      </c>
      <c r="F119" s="267">
        <v>80</v>
      </c>
    </row>
    <row r="120" spans="1:6" s="279" customFormat="1" ht="31.5" customHeight="1">
      <c r="A120" s="276" t="s">
        <v>359</v>
      </c>
      <c r="B120" s="281" t="s">
        <v>360</v>
      </c>
      <c r="C120" s="266"/>
      <c r="D120" s="265"/>
      <c r="E120" s="266"/>
      <c r="F120" s="275">
        <f>F121</f>
        <v>60</v>
      </c>
    </row>
    <row r="121" spans="1:6" s="279" customFormat="1" ht="27.75" customHeight="1">
      <c r="A121" s="277" t="s">
        <v>361</v>
      </c>
      <c r="B121" s="283" t="s">
        <v>362</v>
      </c>
      <c r="C121" s="266"/>
      <c r="D121" s="265"/>
      <c r="E121" s="266"/>
      <c r="F121" s="275">
        <f>F122</f>
        <v>60</v>
      </c>
    </row>
    <row r="122" spans="1:6" s="279" customFormat="1" ht="63.75" customHeight="1">
      <c r="A122" s="277" t="s">
        <v>363</v>
      </c>
      <c r="B122" s="283" t="s">
        <v>364</v>
      </c>
      <c r="C122" s="266"/>
      <c r="D122" s="265"/>
      <c r="E122" s="266"/>
      <c r="F122" s="275">
        <f>F123</f>
        <v>60</v>
      </c>
    </row>
    <row r="123" spans="1:6" s="279" customFormat="1" ht="27.75" customHeight="1">
      <c r="A123" s="278" t="s">
        <v>365</v>
      </c>
      <c r="B123" s="283" t="s">
        <v>366</v>
      </c>
      <c r="C123" s="266"/>
      <c r="D123" s="265"/>
      <c r="E123" s="266"/>
      <c r="F123" s="267">
        <f>F124</f>
        <v>60</v>
      </c>
    </row>
    <row r="124" spans="1:6" s="279" customFormat="1" ht="15">
      <c r="A124" s="269" t="s">
        <v>191</v>
      </c>
      <c r="B124" s="283" t="s">
        <v>366</v>
      </c>
      <c r="C124" s="266" t="s">
        <v>239</v>
      </c>
      <c r="D124" s="265"/>
      <c r="E124" s="266"/>
      <c r="F124" s="304">
        <f>F125</f>
        <v>60</v>
      </c>
    </row>
    <row r="125" spans="1:6" s="279" customFormat="1" ht="15.75" customHeight="1">
      <c r="A125" s="278" t="s">
        <v>149</v>
      </c>
      <c r="B125" s="283" t="s">
        <v>366</v>
      </c>
      <c r="C125" s="266" t="s">
        <v>239</v>
      </c>
      <c r="D125" s="265" t="s">
        <v>311</v>
      </c>
      <c r="E125" s="266" t="s">
        <v>182</v>
      </c>
      <c r="F125" s="267">
        <v>60</v>
      </c>
    </row>
    <row r="126" spans="1:6" s="279" customFormat="1" ht="26.25" customHeight="1">
      <c r="A126" s="276" t="s">
        <v>370</v>
      </c>
      <c r="B126" s="299" t="s">
        <v>371</v>
      </c>
      <c r="C126" s="266"/>
      <c r="D126" s="265"/>
      <c r="E126" s="266"/>
      <c r="F126" s="275">
        <f>F127</f>
        <v>4647.2</v>
      </c>
    </row>
    <row r="127" spans="1:6" s="279" customFormat="1" ht="26.25" customHeight="1">
      <c r="A127" s="277" t="s">
        <v>426</v>
      </c>
      <c r="B127" s="300" t="s">
        <v>373</v>
      </c>
      <c r="C127" s="266"/>
      <c r="D127" s="265"/>
      <c r="E127" s="266"/>
      <c r="F127" s="275">
        <f>F128</f>
        <v>4647.2</v>
      </c>
    </row>
    <row r="128" spans="1:6" s="279" customFormat="1" ht="37.5" customHeight="1">
      <c r="A128" s="277" t="s">
        <v>427</v>
      </c>
      <c r="B128" s="300" t="s">
        <v>375</v>
      </c>
      <c r="C128" s="266"/>
      <c r="D128" s="265"/>
      <c r="E128" s="266"/>
      <c r="F128" s="275">
        <f>F129+F132</f>
        <v>4647.2</v>
      </c>
    </row>
    <row r="129" spans="1:6" s="279" customFormat="1" ht="15">
      <c r="A129" s="301" t="s">
        <v>376</v>
      </c>
      <c r="B129" s="300" t="s">
        <v>428</v>
      </c>
      <c r="C129" s="266"/>
      <c r="D129" s="265"/>
      <c r="E129" s="266"/>
      <c r="F129" s="267">
        <f>F130</f>
        <v>2788.6</v>
      </c>
    </row>
    <row r="130" spans="1:6" s="279" customFormat="1" ht="27.75" customHeight="1">
      <c r="A130" s="277" t="s">
        <v>377</v>
      </c>
      <c r="B130" s="300" t="s">
        <v>428</v>
      </c>
      <c r="C130" s="305" t="s">
        <v>378</v>
      </c>
      <c r="D130" s="265"/>
      <c r="E130" s="266"/>
      <c r="F130" s="304">
        <f>F131</f>
        <v>2788.6</v>
      </c>
    </row>
    <row r="131" spans="1:6" s="279" customFormat="1" ht="15">
      <c r="A131" s="278" t="s">
        <v>153</v>
      </c>
      <c r="B131" s="306" t="s">
        <v>428</v>
      </c>
      <c r="C131" s="266" t="s">
        <v>378</v>
      </c>
      <c r="D131" s="265" t="s">
        <v>369</v>
      </c>
      <c r="E131" s="266" t="s">
        <v>180</v>
      </c>
      <c r="F131" s="267">
        <v>2788.6</v>
      </c>
    </row>
    <row r="132" spans="1:6" ht="25.5">
      <c r="A132" s="307" t="s">
        <v>9</v>
      </c>
      <c r="B132" s="308" t="s">
        <v>7</v>
      </c>
      <c r="C132" s="296"/>
      <c r="D132" s="309"/>
      <c r="E132" s="310"/>
      <c r="F132" s="298">
        <f>F133</f>
        <v>1858.6</v>
      </c>
    </row>
    <row r="133" spans="1:6" ht="26.25">
      <c r="A133" s="277" t="s">
        <v>377</v>
      </c>
      <c r="B133" s="311" t="s">
        <v>7</v>
      </c>
      <c r="C133" s="266" t="s">
        <v>378</v>
      </c>
      <c r="D133" s="312"/>
      <c r="E133" s="313"/>
      <c r="F133" s="267">
        <f>F134</f>
        <v>1858.6</v>
      </c>
    </row>
    <row r="134" spans="1:7" ht="15">
      <c r="A134" s="314" t="s">
        <v>153</v>
      </c>
      <c r="B134" s="311" t="s">
        <v>7</v>
      </c>
      <c r="C134" s="305" t="s">
        <v>378</v>
      </c>
      <c r="D134" s="315" t="s">
        <v>369</v>
      </c>
      <c r="E134" s="316" t="s">
        <v>180</v>
      </c>
      <c r="F134" s="317">
        <v>1858.6</v>
      </c>
      <c r="G134" s="109"/>
    </row>
    <row r="135" spans="1:6" s="279" customFormat="1" ht="28.5">
      <c r="A135" s="276" t="s">
        <v>402</v>
      </c>
      <c r="B135" s="299" t="s">
        <v>403</v>
      </c>
      <c r="C135" s="266"/>
      <c r="D135" s="265"/>
      <c r="E135" s="266"/>
      <c r="F135" s="275">
        <f>F136</f>
        <v>54.3</v>
      </c>
    </row>
    <row r="136" spans="1:6" s="279" customFormat="1" ht="26.25">
      <c r="A136" s="277" t="s">
        <v>404</v>
      </c>
      <c r="B136" s="300" t="s">
        <v>405</v>
      </c>
      <c r="C136" s="305"/>
      <c r="D136" s="318"/>
      <c r="E136" s="266"/>
      <c r="F136" s="275">
        <f>F137</f>
        <v>54.3</v>
      </c>
    </row>
    <row r="137" spans="1:6" s="279" customFormat="1" ht="39">
      <c r="A137" s="277" t="s">
        <v>406</v>
      </c>
      <c r="B137" s="300" t="s">
        <v>407</v>
      </c>
      <c r="C137" s="305"/>
      <c r="D137" s="318"/>
      <c r="E137" s="266"/>
      <c r="F137" s="275">
        <f>F138</f>
        <v>54.3</v>
      </c>
    </row>
    <row r="138" spans="1:6" s="279" customFormat="1" ht="15" customHeight="1">
      <c r="A138" s="301" t="s">
        <v>408</v>
      </c>
      <c r="B138" s="300" t="s">
        <v>429</v>
      </c>
      <c r="C138" s="305"/>
      <c r="D138" s="315"/>
      <c r="E138" s="313"/>
      <c r="F138" s="267">
        <f>F139</f>
        <v>54.3</v>
      </c>
    </row>
    <row r="139" spans="1:6" s="279" customFormat="1" ht="24.75" customHeight="1">
      <c r="A139" s="277" t="s">
        <v>377</v>
      </c>
      <c r="B139" s="300" t="s">
        <v>429</v>
      </c>
      <c r="C139" s="305" t="s">
        <v>378</v>
      </c>
      <c r="D139" s="315"/>
      <c r="E139" s="313"/>
      <c r="F139" s="304">
        <f>F140</f>
        <v>54.3</v>
      </c>
    </row>
    <row r="140" spans="1:6" s="270" customFormat="1" ht="13.5" customHeight="1">
      <c r="A140" s="278" t="s">
        <v>164</v>
      </c>
      <c r="B140" s="300" t="s">
        <v>429</v>
      </c>
      <c r="C140" s="266" t="s">
        <v>378</v>
      </c>
      <c r="D140" s="265" t="s">
        <v>401</v>
      </c>
      <c r="E140" s="266" t="s">
        <v>180</v>
      </c>
      <c r="F140" s="267">
        <v>54.3</v>
      </c>
    </row>
    <row r="141" spans="1:6" s="279" customFormat="1" ht="39">
      <c r="A141" s="276" t="s">
        <v>387</v>
      </c>
      <c r="B141" s="299" t="s">
        <v>388</v>
      </c>
      <c r="C141" s="266"/>
      <c r="D141" s="265"/>
      <c r="E141" s="266"/>
      <c r="F141" s="275">
        <f>F142</f>
        <v>60</v>
      </c>
    </row>
    <row r="142" spans="1:6" s="279" customFormat="1" ht="39">
      <c r="A142" s="277" t="s">
        <v>389</v>
      </c>
      <c r="B142" s="300" t="s">
        <v>390</v>
      </c>
      <c r="C142" s="266"/>
      <c r="D142" s="265"/>
      <c r="E142" s="266"/>
      <c r="F142" s="275">
        <f>F143</f>
        <v>60</v>
      </c>
    </row>
    <row r="143" spans="1:6" s="279" customFormat="1" ht="51.75">
      <c r="A143" s="277" t="s">
        <v>391</v>
      </c>
      <c r="B143" s="300" t="s">
        <v>392</v>
      </c>
      <c r="C143" s="266"/>
      <c r="D143" s="265"/>
      <c r="E143" s="266"/>
      <c r="F143" s="275">
        <f>F144+F147+F150</f>
        <v>60</v>
      </c>
    </row>
    <row r="144" spans="1:6" s="279" customFormat="1" ht="19.5" customHeight="1" hidden="1">
      <c r="A144" s="301" t="s">
        <v>393</v>
      </c>
      <c r="B144" s="300" t="s">
        <v>394</v>
      </c>
      <c r="C144" s="266"/>
      <c r="D144" s="265"/>
      <c r="E144" s="266"/>
      <c r="F144" s="267">
        <f>F145</f>
        <v>0</v>
      </c>
    </row>
    <row r="145" spans="1:6" s="279" customFormat="1" ht="15" hidden="1">
      <c r="A145" s="269" t="s">
        <v>398</v>
      </c>
      <c r="B145" s="306" t="s">
        <v>394</v>
      </c>
      <c r="C145" s="266" t="s">
        <v>399</v>
      </c>
      <c r="D145" s="265"/>
      <c r="E145" s="266"/>
      <c r="F145" s="304">
        <f>F146</f>
        <v>0</v>
      </c>
    </row>
    <row r="146" spans="1:6" s="279" customFormat="1" ht="15" hidden="1">
      <c r="A146" s="202" t="s">
        <v>160</v>
      </c>
      <c r="B146" s="306" t="s">
        <v>394</v>
      </c>
      <c r="C146" s="266" t="s">
        <v>399</v>
      </c>
      <c r="D146" s="265" t="s">
        <v>240</v>
      </c>
      <c r="E146" s="266" t="s">
        <v>182</v>
      </c>
      <c r="F146" s="267">
        <v>0</v>
      </c>
    </row>
    <row r="147" spans="1:6" s="279" customFormat="1" ht="31.5" customHeight="1">
      <c r="A147" s="301" t="s">
        <v>396</v>
      </c>
      <c r="B147" s="319" t="s">
        <v>394</v>
      </c>
      <c r="C147" s="266"/>
      <c r="D147" s="265"/>
      <c r="E147" s="266"/>
      <c r="F147" s="267">
        <f>F148</f>
        <v>60</v>
      </c>
    </row>
    <row r="148" spans="1:6" s="279" customFormat="1" ht="15">
      <c r="A148" s="320" t="s">
        <v>386</v>
      </c>
      <c r="B148" s="319" t="s">
        <v>394</v>
      </c>
      <c r="C148" s="266" t="s">
        <v>395</v>
      </c>
      <c r="D148" s="265"/>
      <c r="E148" s="266"/>
      <c r="F148" s="304">
        <f>F149</f>
        <v>60</v>
      </c>
    </row>
    <row r="149" spans="1:6" s="279" customFormat="1" ht="15">
      <c r="A149" s="202" t="s">
        <v>160</v>
      </c>
      <c r="B149" s="319" t="s">
        <v>394</v>
      </c>
      <c r="C149" s="266" t="s">
        <v>395</v>
      </c>
      <c r="D149" s="265" t="s">
        <v>240</v>
      </c>
      <c r="E149" s="266" t="s">
        <v>182</v>
      </c>
      <c r="F149" s="267">
        <v>60</v>
      </c>
    </row>
    <row r="150" spans="1:6" s="279" customFormat="1" ht="15" hidden="1">
      <c r="A150" s="269" t="s">
        <v>430</v>
      </c>
      <c r="B150" s="295" t="s">
        <v>400</v>
      </c>
      <c r="C150" s="296"/>
      <c r="D150" s="297"/>
      <c r="E150" s="296"/>
      <c r="F150" s="298">
        <f>F151</f>
        <v>0</v>
      </c>
    </row>
    <row r="151" spans="1:6" s="279" customFormat="1" ht="15" hidden="1">
      <c r="A151" s="269" t="s">
        <v>398</v>
      </c>
      <c r="B151" s="319" t="s">
        <v>400</v>
      </c>
      <c r="C151" s="266" t="s">
        <v>399</v>
      </c>
      <c r="D151" s="265"/>
      <c r="E151" s="266"/>
      <c r="F151" s="298">
        <f>F152</f>
        <v>0</v>
      </c>
    </row>
    <row r="152" spans="1:6" s="279" customFormat="1" ht="15" hidden="1">
      <c r="A152" s="202" t="s">
        <v>160</v>
      </c>
      <c r="B152" s="319" t="s">
        <v>400</v>
      </c>
      <c r="C152" s="266" t="s">
        <v>399</v>
      </c>
      <c r="D152" s="265" t="s">
        <v>240</v>
      </c>
      <c r="E152" s="266" t="s">
        <v>182</v>
      </c>
      <c r="F152" s="298"/>
    </row>
    <row r="153" spans="1:6" s="279" customFormat="1" ht="28.5">
      <c r="A153" s="276" t="s">
        <v>22</v>
      </c>
      <c r="B153" s="299" t="s">
        <v>21</v>
      </c>
      <c r="C153" s="266"/>
      <c r="D153" s="265"/>
      <c r="E153" s="266"/>
      <c r="F153" s="275">
        <f>F154</f>
        <v>4130</v>
      </c>
    </row>
    <row r="154" spans="1:6" s="279" customFormat="1" ht="26.25">
      <c r="A154" s="277" t="s">
        <v>23</v>
      </c>
      <c r="B154" s="300" t="s">
        <v>24</v>
      </c>
      <c r="C154" s="305"/>
      <c r="D154" s="318"/>
      <c r="E154" s="266"/>
      <c r="F154" s="275">
        <f>F155</f>
        <v>4130</v>
      </c>
    </row>
    <row r="155" spans="1:6" s="279" customFormat="1" ht="39">
      <c r="A155" s="277" t="s">
        <v>28</v>
      </c>
      <c r="B155" s="300" t="s">
        <v>26</v>
      </c>
      <c r="C155" s="305"/>
      <c r="D155" s="318"/>
      <c r="E155" s="266"/>
      <c r="F155" s="275">
        <f>F156+F159</f>
        <v>4130</v>
      </c>
    </row>
    <row r="156" spans="1:6" s="279" customFormat="1" ht="21.75" customHeight="1">
      <c r="A156" s="213" t="s">
        <v>30</v>
      </c>
      <c r="B156" s="300" t="s">
        <v>27</v>
      </c>
      <c r="C156" s="305"/>
      <c r="D156" s="315"/>
      <c r="E156" s="313"/>
      <c r="F156" s="267">
        <f>F157</f>
        <v>130</v>
      </c>
    </row>
    <row r="157" spans="1:6" s="279" customFormat="1" ht="18" customHeight="1">
      <c r="A157" s="269" t="s">
        <v>191</v>
      </c>
      <c r="B157" s="300" t="s">
        <v>27</v>
      </c>
      <c r="C157" s="305" t="s">
        <v>239</v>
      </c>
      <c r="D157" s="315"/>
      <c r="E157" s="313"/>
      <c r="F157" s="267">
        <f>F158</f>
        <v>130</v>
      </c>
    </row>
    <row r="158" spans="1:6" s="270" customFormat="1" ht="17.25" customHeight="1">
      <c r="A158" s="278" t="s">
        <v>149</v>
      </c>
      <c r="B158" s="300" t="s">
        <v>27</v>
      </c>
      <c r="C158" s="305" t="s">
        <v>239</v>
      </c>
      <c r="D158" s="318" t="s">
        <v>311</v>
      </c>
      <c r="E158" s="305" t="s">
        <v>182</v>
      </c>
      <c r="F158" s="317">
        <v>130</v>
      </c>
    </row>
    <row r="159" spans="1:11" s="270" customFormat="1" ht="17.25" customHeight="1">
      <c r="A159" s="213" t="s">
        <v>30</v>
      </c>
      <c r="B159" s="287" t="s">
        <v>29</v>
      </c>
      <c r="C159" s="266" t="s">
        <v>239</v>
      </c>
      <c r="D159" s="265"/>
      <c r="E159" s="266"/>
      <c r="F159" s="267">
        <f>F160</f>
        <v>4000</v>
      </c>
      <c r="G159" s="321"/>
      <c r="H159" s="321"/>
      <c r="I159" s="322"/>
      <c r="J159" s="323"/>
      <c r="K159" s="324"/>
    </row>
    <row r="160" spans="1:11" s="270" customFormat="1" ht="17.25" customHeight="1" thickBot="1">
      <c r="A160" s="201" t="s">
        <v>191</v>
      </c>
      <c r="B160" s="325" t="s">
        <v>29</v>
      </c>
      <c r="C160" s="326" t="s">
        <v>239</v>
      </c>
      <c r="D160" s="327" t="s">
        <v>311</v>
      </c>
      <c r="E160" s="326" t="s">
        <v>182</v>
      </c>
      <c r="F160" s="328">
        <v>4000</v>
      </c>
      <c r="G160" s="321"/>
      <c r="H160" s="321"/>
      <c r="I160" s="322"/>
      <c r="J160" s="329"/>
      <c r="K160" s="324"/>
    </row>
    <row r="161" spans="1:8" s="279" customFormat="1" ht="26.25" thickBot="1">
      <c r="A161" s="330" t="s">
        <v>183</v>
      </c>
      <c r="B161" s="331" t="s">
        <v>184</v>
      </c>
      <c r="C161" s="332"/>
      <c r="D161" s="333"/>
      <c r="E161" s="334"/>
      <c r="F161" s="335">
        <f>F162+F170</f>
        <v>6403.3</v>
      </c>
      <c r="H161" s="290"/>
    </row>
    <row r="162" spans="1:6" s="279" customFormat="1" ht="30.75" customHeight="1">
      <c r="A162" s="336" t="s">
        <v>194</v>
      </c>
      <c r="B162" s="337" t="s">
        <v>195</v>
      </c>
      <c r="C162" s="338"/>
      <c r="D162" s="339"/>
      <c r="E162" s="262"/>
      <c r="F162" s="340">
        <f>F163</f>
        <v>1124.8000000000002</v>
      </c>
    </row>
    <row r="163" spans="1:6" s="279" customFormat="1" ht="15" customHeight="1">
      <c r="A163" s="341" t="s">
        <v>187</v>
      </c>
      <c r="B163" s="342" t="s">
        <v>196</v>
      </c>
      <c r="C163" s="318"/>
      <c r="D163" s="343"/>
      <c r="E163" s="265"/>
      <c r="F163" s="344">
        <f>F164+F167</f>
        <v>1124.8000000000002</v>
      </c>
    </row>
    <row r="164" spans="1:6" s="279" customFormat="1" ht="15.75" customHeight="1">
      <c r="A164" s="277" t="s">
        <v>189</v>
      </c>
      <c r="B164" s="342" t="s">
        <v>197</v>
      </c>
      <c r="C164" s="318"/>
      <c r="D164" s="343"/>
      <c r="E164" s="265"/>
      <c r="F164" s="344">
        <f>F165</f>
        <v>729.2</v>
      </c>
    </row>
    <row r="165" spans="1:6" s="279" customFormat="1" ht="38.25">
      <c r="A165" s="345" t="s">
        <v>198</v>
      </c>
      <c r="B165" s="342" t="s">
        <v>197</v>
      </c>
      <c r="C165" s="265" t="s">
        <v>431</v>
      </c>
      <c r="D165" s="266"/>
      <c r="E165" s="265"/>
      <c r="F165" s="344">
        <f>F166</f>
        <v>729.2</v>
      </c>
    </row>
    <row r="166" spans="1:7" s="279" customFormat="1" ht="30.75" customHeight="1">
      <c r="A166" s="346" t="s">
        <v>192</v>
      </c>
      <c r="B166" s="342" t="s">
        <v>197</v>
      </c>
      <c r="C166" s="315" t="s">
        <v>431</v>
      </c>
      <c r="D166" s="347" t="s">
        <v>180</v>
      </c>
      <c r="E166" s="348" t="s">
        <v>193</v>
      </c>
      <c r="F166" s="286">
        <v>729.2</v>
      </c>
      <c r="G166" s="290"/>
    </row>
    <row r="167" spans="1:6" s="279" customFormat="1" ht="15.75" customHeight="1">
      <c r="A167" s="277" t="s">
        <v>199</v>
      </c>
      <c r="B167" s="342" t="s">
        <v>200</v>
      </c>
      <c r="C167" s="318"/>
      <c r="D167" s="343"/>
      <c r="E167" s="265"/>
      <c r="F167" s="344">
        <f>F168</f>
        <v>395.6</v>
      </c>
    </row>
    <row r="168" spans="1:6" s="279" customFormat="1" ht="38.25">
      <c r="A168" s="345" t="s">
        <v>198</v>
      </c>
      <c r="B168" s="342" t="s">
        <v>200</v>
      </c>
      <c r="C168" s="265" t="s">
        <v>431</v>
      </c>
      <c r="D168" s="266"/>
      <c r="E168" s="265"/>
      <c r="F168" s="344">
        <f>F169</f>
        <v>395.6</v>
      </c>
    </row>
    <row r="169" spans="1:7" s="279" customFormat="1" ht="30.75" customHeight="1">
      <c r="A169" s="346" t="s">
        <v>192</v>
      </c>
      <c r="B169" s="342" t="s">
        <v>200</v>
      </c>
      <c r="C169" s="315" t="s">
        <v>431</v>
      </c>
      <c r="D169" s="347" t="s">
        <v>180</v>
      </c>
      <c r="E169" s="348" t="s">
        <v>193</v>
      </c>
      <c r="F169" s="286">
        <v>395.6</v>
      </c>
      <c r="G169" s="290"/>
    </row>
    <row r="170" spans="1:6" s="279" customFormat="1" ht="16.5" customHeight="1">
      <c r="A170" s="349" t="s">
        <v>185</v>
      </c>
      <c r="B170" s="350" t="s">
        <v>186</v>
      </c>
      <c r="C170" s="273"/>
      <c r="D170" s="274"/>
      <c r="E170" s="351"/>
      <c r="F170" s="275">
        <f>F171</f>
        <v>5278.5</v>
      </c>
    </row>
    <row r="171" spans="1:8" s="279" customFormat="1" ht="15">
      <c r="A171" s="341" t="s">
        <v>187</v>
      </c>
      <c r="B171" s="342" t="s">
        <v>188</v>
      </c>
      <c r="C171" s="265"/>
      <c r="D171" s="266"/>
      <c r="E171" s="348"/>
      <c r="F171" s="267">
        <f>F172+F178+F184+F198+F201+F207+F204+F175</f>
        <v>5278.5</v>
      </c>
      <c r="H171" s="290"/>
    </row>
    <row r="172" spans="1:6" s="279" customFormat="1" ht="15">
      <c r="A172" s="277" t="s">
        <v>189</v>
      </c>
      <c r="B172" s="352" t="s">
        <v>190</v>
      </c>
      <c r="C172" s="265"/>
      <c r="D172" s="266"/>
      <c r="E172" s="348"/>
      <c r="F172" s="267">
        <f>F173</f>
        <v>2359.4</v>
      </c>
    </row>
    <row r="173" spans="1:8" s="279" customFormat="1" ht="37.5" customHeight="1">
      <c r="A173" s="345" t="s">
        <v>198</v>
      </c>
      <c r="B173" s="352" t="s">
        <v>190</v>
      </c>
      <c r="C173" s="265" t="s">
        <v>431</v>
      </c>
      <c r="D173" s="266"/>
      <c r="E173" s="348"/>
      <c r="F173" s="267">
        <f>F174</f>
        <v>2359.4</v>
      </c>
      <c r="H173" s="290"/>
    </row>
    <row r="174" spans="1:6" s="279" customFormat="1" ht="26.25">
      <c r="A174" s="278" t="s">
        <v>192</v>
      </c>
      <c r="B174" s="352" t="s">
        <v>190</v>
      </c>
      <c r="C174" s="265" t="s">
        <v>431</v>
      </c>
      <c r="D174" s="266" t="s">
        <v>180</v>
      </c>
      <c r="E174" s="348" t="s">
        <v>193</v>
      </c>
      <c r="F174" s="267">
        <v>2359.4</v>
      </c>
    </row>
    <row r="175" spans="1:6" s="279" customFormat="1" ht="15">
      <c r="A175" s="144" t="s">
        <v>199</v>
      </c>
      <c r="B175" s="145" t="s">
        <v>201</v>
      </c>
      <c r="C175" s="265"/>
      <c r="D175" s="266"/>
      <c r="E175" s="348"/>
      <c r="F175" s="267">
        <f>F176</f>
        <v>1604.4</v>
      </c>
    </row>
    <row r="176" spans="1:6" s="279" customFormat="1" ht="38.25">
      <c r="A176" s="345" t="s">
        <v>198</v>
      </c>
      <c r="B176" s="145" t="s">
        <v>201</v>
      </c>
      <c r="C176" s="265" t="s">
        <v>431</v>
      </c>
      <c r="D176" s="266"/>
      <c r="E176" s="348"/>
      <c r="F176" s="267">
        <f>F177</f>
        <v>1604.4</v>
      </c>
    </row>
    <row r="177" spans="1:6" s="279" customFormat="1" ht="26.25">
      <c r="A177" s="278" t="s">
        <v>192</v>
      </c>
      <c r="B177" s="145" t="s">
        <v>201</v>
      </c>
      <c r="C177" s="265" t="s">
        <v>431</v>
      </c>
      <c r="D177" s="266" t="s">
        <v>180</v>
      </c>
      <c r="E177" s="348" t="s">
        <v>193</v>
      </c>
      <c r="F177" s="267">
        <v>1604.4</v>
      </c>
    </row>
    <row r="178" spans="1:6" s="279" customFormat="1" ht="15">
      <c r="A178" s="277" t="s">
        <v>189</v>
      </c>
      <c r="B178" s="352" t="s">
        <v>190</v>
      </c>
      <c r="C178" s="265"/>
      <c r="D178" s="266"/>
      <c r="E178" s="348"/>
      <c r="F178" s="267">
        <f>F179+F182</f>
        <v>939.9</v>
      </c>
    </row>
    <row r="179" spans="1:6" s="279" customFormat="1" ht="21.75" customHeight="1">
      <c r="A179" s="345" t="s">
        <v>191</v>
      </c>
      <c r="B179" s="352" t="s">
        <v>190</v>
      </c>
      <c r="C179" s="265" t="s">
        <v>239</v>
      </c>
      <c r="D179" s="266"/>
      <c r="E179" s="348"/>
      <c r="F179" s="267">
        <f>F180+F181</f>
        <v>939.9</v>
      </c>
    </row>
    <row r="180" spans="1:6" s="279" customFormat="1" ht="26.25">
      <c r="A180" s="278" t="s">
        <v>192</v>
      </c>
      <c r="B180" s="352" t="s">
        <v>190</v>
      </c>
      <c r="C180" s="265" t="s">
        <v>239</v>
      </c>
      <c r="D180" s="266" t="s">
        <v>180</v>
      </c>
      <c r="E180" s="348" t="s">
        <v>193</v>
      </c>
      <c r="F180" s="353">
        <v>838.9</v>
      </c>
    </row>
    <row r="181" spans="1:6" s="279" customFormat="1" ht="25.5" customHeight="1">
      <c r="A181" s="278" t="s">
        <v>117</v>
      </c>
      <c r="B181" s="352" t="s">
        <v>190</v>
      </c>
      <c r="C181" s="265" t="s">
        <v>239</v>
      </c>
      <c r="D181" s="347" t="s">
        <v>180</v>
      </c>
      <c r="E181" s="348" t="s">
        <v>182</v>
      </c>
      <c r="F181" s="267">
        <v>101</v>
      </c>
    </row>
    <row r="182" spans="1:6" s="279" customFormat="1" ht="18" customHeight="1">
      <c r="A182" s="144" t="s">
        <v>224</v>
      </c>
      <c r="B182" s="352" t="s">
        <v>190</v>
      </c>
      <c r="C182" s="318" t="s">
        <v>435</v>
      </c>
      <c r="D182" s="347"/>
      <c r="E182" s="348"/>
      <c r="F182" s="267">
        <f>F183</f>
        <v>0</v>
      </c>
    </row>
    <row r="183" spans="1:6" s="279" customFormat="1" ht="28.5" customHeight="1">
      <c r="A183" s="278" t="s">
        <v>192</v>
      </c>
      <c r="B183" s="352" t="s">
        <v>190</v>
      </c>
      <c r="C183" s="318" t="s">
        <v>435</v>
      </c>
      <c r="D183" s="347" t="s">
        <v>180</v>
      </c>
      <c r="E183" s="348" t="s">
        <v>193</v>
      </c>
      <c r="F183" s="267">
        <v>0</v>
      </c>
    </row>
    <row r="184" spans="1:6" s="279" customFormat="1" ht="26.25">
      <c r="A184" s="277" t="s">
        <v>204</v>
      </c>
      <c r="B184" s="352" t="s">
        <v>205</v>
      </c>
      <c r="C184" s="318"/>
      <c r="D184" s="347"/>
      <c r="E184" s="348"/>
      <c r="F184" s="267">
        <f>F185</f>
        <v>218.3</v>
      </c>
    </row>
    <row r="185" spans="1:6" s="279" customFormat="1" ht="15">
      <c r="A185" s="269" t="s">
        <v>206</v>
      </c>
      <c r="B185" s="352" t="s">
        <v>205</v>
      </c>
      <c r="C185" s="354">
        <v>500</v>
      </c>
      <c r="D185" s="305"/>
      <c r="E185" s="348"/>
      <c r="F185" s="267">
        <f>F197</f>
        <v>218.3</v>
      </c>
    </row>
    <row r="186" spans="1:6" s="279" customFormat="1" ht="15" customHeight="1" hidden="1">
      <c r="A186" s="278"/>
      <c r="B186" s="352" t="s">
        <v>205</v>
      </c>
      <c r="C186" s="354"/>
      <c r="D186" s="305"/>
      <c r="E186" s="348"/>
      <c r="F186" s="267"/>
    </row>
    <row r="187" spans="1:6" s="279" customFormat="1" ht="15" customHeight="1" hidden="1">
      <c r="A187" s="278"/>
      <c r="B187" s="352" t="s">
        <v>205</v>
      </c>
      <c r="C187" s="354"/>
      <c r="D187" s="305"/>
      <c r="E187" s="348"/>
      <c r="F187" s="267"/>
    </row>
    <row r="188" spans="1:6" s="279" customFormat="1" ht="15" customHeight="1" hidden="1">
      <c r="A188" s="278"/>
      <c r="B188" s="352" t="s">
        <v>205</v>
      </c>
      <c r="C188" s="265"/>
      <c r="D188" s="266"/>
      <c r="E188" s="348"/>
      <c r="F188" s="267"/>
    </row>
    <row r="189" spans="1:6" s="279" customFormat="1" ht="15" customHeight="1" hidden="1">
      <c r="A189" s="278"/>
      <c r="B189" s="352" t="s">
        <v>205</v>
      </c>
      <c r="C189" s="318"/>
      <c r="D189" s="347"/>
      <c r="E189" s="348"/>
      <c r="F189" s="267"/>
    </row>
    <row r="190" spans="1:6" s="279" customFormat="1" ht="15" customHeight="1" hidden="1">
      <c r="A190" s="278"/>
      <c r="B190" s="352" t="s">
        <v>205</v>
      </c>
      <c r="C190" s="318"/>
      <c r="D190" s="347"/>
      <c r="E190" s="348"/>
      <c r="F190" s="267"/>
    </row>
    <row r="191" spans="1:6" s="279" customFormat="1" ht="15" customHeight="1" hidden="1">
      <c r="A191" s="355"/>
      <c r="B191" s="352" t="s">
        <v>205</v>
      </c>
      <c r="C191" s="273"/>
      <c r="D191" s="266"/>
      <c r="E191" s="348"/>
      <c r="F191" s="267"/>
    </row>
    <row r="192" spans="1:6" s="279" customFormat="1" ht="15" customHeight="1" hidden="1">
      <c r="A192" s="356"/>
      <c r="B192" s="352" t="s">
        <v>205</v>
      </c>
      <c r="C192" s="273"/>
      <c r="D192" s="266"/>
      <c r="E192" s="348"/>
      <c r="F192" s="267"/>
    </row>
    <row r="193" spans="1:6" s="279" customFormat="1" ht="15" customHeight="1" hidden="1">
      <c r="A193" s="356"/>
      <c r="B193" s="352" t="s">
        <v>205</v>
      </c>
      <c r="C193" s="273"/>
      <c r="D193" s="266"/>
      <c r="E193" s="348"/>
      <c r="F193" s="267"/>
    </row>
    <row r="194" spans="1:6" s="279" customFormat="1" ht="15" customHeight="1" hidden="1">
      <c r="A194" s="356"/>
      <c r="B194" s="352" t="s">
        <v>205</v>
      </c>
      <c r="C194" s="273"/>
      <c r="D194" s="266"/>
      <c r="E194" s="348"/>
      <c r="F194" s="267"/>
    </row>
    <row r="195" spans="1:6" s="279" customFormat="1" ht="15" customHeight="1" hidden="1">
      <c r="A195" s="356"/>
      <c r="B195" s="352" t="s">
        <v>205</v>
      </c>
      <c r="C195" s="273"/>
      <c r="D195" s="266"/>
      <c r="E195" s="348"/>
      <c r="F195" s="267"/>
    </row>
    <row r="196" spans="1:6" s="279" customFormat="1" ht="15" customHeight="1" hidden="1">
      <c r="A196" s="356"/>
      <c r="B196" s="352" t="s">
        <v>205</v>
      </c>
      <c r="C196" s="273"/>
      <c r="D196" s="266"/>
      <c r="E196" s="348"/>
      <c r="F196" s="267"/>
    </row>
    <row r="197" spans="1:6" s="279" customFormat="1" ht="26.25">
      <c r="A197" s="357" t="s">
        <v>121</v>
      </c>
      <c r="B197" s="352" t="s">
        <v>205</v>
      </c>
      <c r="C197" s="265" t="s">
        <v>209</v>
      </c>
      <c r="D197" s="266" t="s">
        <v>180</v>
      </c>
      <c r="E197" s="348" t="s">
        <v>202</v>
      </c>
      <c r="F197" s="267">
        <v>218.3</v>
      </c>
    </row>
    <row r="198" spans="1:6" s="279" customFormat="1" ht="38.25">
      <c r="A198" s="269" t="s">
        <v>207</v>
      </c>
      <c r="B198" s="358" t="s">
        <v>208</v>
      </c>
      <c r="C198" s="265"/>
      <c r="D198" s="266"/>
      <c r="E198" s="348"/>
      <c r="F198" s="267">
        <f>F199</f>
        <v>33</v>
      </c>
    </row>
    <row r="199" spans="1:6" s="279" customFormat="1" ht="15">
      <c r="A199" s="269" t="s">
        <v>206</v>
      </c>
      <c r="B199" s="358" t="s">
        <v>208</v>
      </c>
      <c r="C199" s="265" t="s">
        <v>209</v>
      </c>
      <c r="D199" s="266"/>
      <c r="E199" s="348"/>
      <c r="F199" s="267">
        <f>F200</f>
        <v>33</v>
      </c>
    </row>
    <row r="200" spans="1:6" s="279" customFormat="1" ht="26.25">
      <c r="A200" s="357" t="s">
        <v>121</v>
      </c>
      <c r="B200" s="358" t="s">
        <v>208</v>
      </c>
      <c r="C200" s="359" t="s">
        <v>209</v>
      </c>
      <c r="D200" s="326" t="s">
        <v>180</v>
      </c>
      <c r="E200" s="360" t="s">
        <v>202</v>
      </c>
      <c r="F200" s="361">
        <v>33</v>
      </c>
    </row>
    <row r="201" spans="1:6" s="279" customFormat="1" ht="15.75" customHeight="1" hidden="1">
      <c r="A201" s="277" t="s">
        <v>199</v>
      </c>
      <c r="B201" s="342" t="s">
        <v>201</v>
      </c>
      <c r="C201" s="318"/>
      <c r="D201" s="343"/>
      <c r="E201" s="265"/>
      <c r="F201" s="344">
        <f>F202</f>
        <v>0</v>
      </c>
    </row>
    <row r="202" spans="1:6" s="279" customFormat="1" ht="38.25" hidden="1">
      <c r="A202" s="345" t="s">
        <v>198</v>
      </c>
      <c r="B202" s="342" t="s">
        <v>201</v>
      </c>
      <c r="C202" s="265" t="s">
        <v>431</v>
      </c>
      <c r="D202" s="266"/>
      <c r="E202" s="265"/>
      <c r="F202" s="344">
        <f>F203</f>
        <v>0</v>
      </c>
    </row>
    <row r="203" spans="1:7" s="279" customFormat="1" ht="30.75" customHeight="1" hidden="1">
      <c r="A203" s="346" t="s">
        <v>192</v>
      </c>
      <c r="B203" s="342" t="s">
        <v>201</v>
      </c>
      <c r="C203" s="315" t="s">
        <v>431</v>
      </c>
      <c r="D203" s="347" t="s">
        <v>180</v>
      </c>
      <c r="E203" s="348" t="s">
        <v>193</v>
      </c>
      <c r="F203" s="286"/>
      <c r="G203" s="290"/>
    </row>
    <row r="204" spans="1:7" s="279" customFormat="1" ht="30.75" customHeight="1">
      <c r="A204" s="144" t="s">
        <v>33</v>
      </c>
      <c r="B204" s="358" t="s">
        <v>34</v>
      </c>
      <c r="C204" s="265"/>
      <c r="D204" s="266"/>
      <c r="E204" s="348"/>
      <c r="F204" s="267">
        <f>F205</f>
        <v>120</v>
      </c>
      <c r="G204" s="290"/>
    </row>
    <row r="205" spans="1:7" s="279" customFormat="1" ht="17.25" customHeight="1">
      <c r="A205" s="345" t="s">
        <v>191</v>
      </c>
      <c r="B205" s="358" t="s">
        <v>34</v>
      </c>
      <c r="C205" s="265" t="s">
        <v>239</v>
      </c>
      <c r="D205" s="266"/>
      <c r="E205" s="348"/>
      <c r="F205" s="267">
        <f>F206</f>
        <v>120</v>
      </c>
      <c r="G205" s="290"/>
    </row>
    <row r="206" spans="1:7" s="279" customFormat="1" ht="30.75" customHeight="1">
      <c r="A206" s="278" t="s">
        <v>192</v>
      </c>
      <c r="B206" s="358" t="s">
        <v>34</v>
      </c>
      <c r="C206" s="359" t="s">
        <v>239</v>
      </c>
      <c r="D206" s="326" t="s">
        <v>180</v>
      </c>
      <c r="E206" s="360" t="s">
        <v>193</v>
      </c>
      <c r="F206" s="361">
        <v>120</v>
      </c>
      <c r="G206" s="290"/>
    </row>
    <row r="207" spans="1:6" s="279" customFormat="1" ht="42" customHeight="1">
      <c r="A207" s="362" t="s">
        <v>432</v>
      </c>
      <c r="B207" s="358" t="s">
        <v>219</v>
      </c>
      <c r="C207" s="265"/>
      <c r="D207" s="266"/>
      <c r="E207" s="348"/>
      <c r="F207" s="267">
        <f>F208+F210</f>
        <v>3.5</v>
      </c>
    </row>
    <row r="208" spans="1:8" s="279" customFormat="1" ht="40.5" customHeight="1" hidden="1">
      <c r="A208" s="345" t="s">
        <v>198</v>
      </c>
      <c r="B208" s="358" t="s">
        <v>433</v>
      </c>
      <c r="C208" s="265" t="s">
        <v>431</v>
      </c>
      <c r="D208" s="266"/>
      <c r="E208" s="348"/>
      <c r="F208" s="267">
        <f>F209</f>
        <v>0</v>
      </c>
      <c r="H208" s="290"/>
    </row>
    <row r="209" spans="1:6" s="279" customFormat="1" ht="15" hidden="1">
      <c r="A209" s="357" t="s">
        <v>125</v>
      </c>
      <c r="B209" s="358" t="s">
        <v>434</v>
      </c>
      <c r="C209" s="359" t="s">
        <v>431</v>
      </c>
      <c r="D209" s="326" t="s">
        <v>180</v>
      </c>
      <c r="E209" s="360" t="s">
        <v>217</v>
      </c>
      <c r="F209" s="361"/>
    </row>
    <row r="210" spans="1:6" s="279" customFormat="1" ht="21" customHeight="1">
      <c r="A210" s="345" t="s">
        <v>191</v>
      </c>
      <c r="B210" s="358" t="s">
        <v>433</v>
      </c>
      <c r="C210" s="265" t="s">
        <v>239</v>
      </c>
      <c r="D210" s="266"/>
      <c r="E210" s="348"/>
      <c r="F210" s="267">
        <f>F211</f>
        <v>3.5</v>
      </c>
    </row>
    <row r="211" spans="1:6" s="279" customFormat="1" ht="15.75" thickBot="1">
      <c r="A211" s="357" t="s">
        <v>125</v>
      </c>
      <c r="B211" s="358" t="s">
        <v>434</v>
      </c>
      <c r="C211" s="265" t="s">
        <v>239</v>
      </c>
      <c r="D211" s="326" t="s">
        <v>180</v>
      </c>
      <c r="E211" s="360" t="s">
        <v>217</v>
      </c>
      <c r="F211" s="361">
        <v>3.5</v>
      </c>
    </row>
    <row r="212" spans="1:6" s="279" customFormat="1" ht="26.25" thickBot="1">
      <c r="A212" s="363" t="s">
        <v>220</v>
      </c>
      <c r="B212" s="364" t="s">
        <v>213</v>
      </c>
      <c r="C212" s="334"/>
      <c r="D212" s="365"/>
      <c r="E212" s="366"/>
      <c r="F212" s="335">
        <f>F213</f>
        <v>2479.4</v>
      </c>
    </row>
    <row r="213" spans="1:6" s="279" customFormat="1" ht="15">
      <c r="A213" s="367" t="s">
        <v>187</v>
      </c>
      <c r="B213" s="368" t="s">
        <v>214</v>
      </c>
      <c r="C213" s="262"/>
      <c r="D213" s="261"/>
      <c r="E213" s="369"/>
      <c r="F213" s="263">
        <f>F214</f>
        <v>2479.4</v>
      </c>
    </row>
    <row r="214" spans="1:9" s="279" customFormat="1" ht="15">
      <c r="A214" s="370" t="s">
        <v>187</v>
      </c>
      <c r="B214" s="371" t="s">
        <v>221</v>
      </c>
      <c r="C214" s="273"/>
      <c r="D214" s="274"/>
      <c r="E214" s="351"/>
      <c r="F214" s="275">
        <f>F217+F219+F222+F225+F228+F231+F234+F237+F254+F257+F259+F262+F265+F266+F267+F270+F240+F243+F244+F251</f>
        <v>2479.4</v>
      </c>
      <c r="G214" s="290"/>
      <c r="I214" s="290"/>
    </row>
    <row r="215" spans="1:8" s="279" customFormat="1" ht="39">
      <c r="A215" s="284" t="s">
        <v>222</v>
      </c>
      <c r="B215" s="371" t="s">
        <v>223</v>
      </c>
      <c r="C215" s="273"/>
      <c r="D215" s="274"/>
      <c r="E215" s="351"/>
      <c r="F215" s="275">
        <f>F216+F218</f>
        <v>697.2</v>
      </c>
      <c r="H215" s="290"/>
    </row>
    <row r="216" spans="1:6" s="279" customFormat="1" ht="17.25" customHeight="1">
      <c r="A216" s="345" t="s">
        <v>191</v>
      </c>
      <c r="B216" s="352" t="s">
        <v>223</v>
      </c>
      <c r="C216" s="265" t="s">
        <v>239</v>
      </c>
      <c r="D216" s="266"/>
      <c r="E216" s="348"/>
      <c r="F216" s="267">
        <f>F217</f>
        <v>573.1</v>
      </c>
    </row>
    <row r="217" spans="1:6" s="279" customFormat="1" ht="15">
      <c r="A217" s="357" t="s">
        <v>125</v>
      </c>
      <c r="B217" s="352" t="s">
        <v>223</v>
      </c>
      <c r="C217" s="265" t="s">
        <v>239</v>
      </c>
      <c r="D217" s="266" t="s">
        <v>180</v>
      </c>
      <c r="E217" s="348" t="s">
        <v>217</v>
      </c>
      <c r="F217" s="267">
        <v>573.1</v>
      </c>
    </row>
    <row r="218" spans="1:8" s="279" customFormat="1" ht="15">
      <c r="A218" s="345" t="s">
        <v>224</v>
      </c>
      <c r="B218" s="352" t="s">
        <v>223</v>
      </c>
      <c r="C218" s="265" t="s">
        <v>435</v>
      </c>
      <c r="D218" s="266"/>
      <c r="E218" s="348"/>
      <c r="F218" s="267">
        <f>F219</f>
        <v>124.1</v>
      </c>
      <c r="H218" s="290"/>
    </row>
    <row r="219" spans="1:6" s="279" customFormat="1" ht="15">
      <c r="A219" s="357" t="s">
        <v>125</v>
      </c>
      <c r="B219" s="352" t="s">
        <v>223</v>
      </c>
      <c r="C219" s="265" t="s">
        <v>435</v>
      </c>
      <c r="D219" s="266" t="s">
        <v>180</v>
      </c>
      <c r="E219" s="348" t="s">
        <v>217</v>
      </c>
      <c r="F219" s="267">
        <v>124.1</v>
      </c>
    </row>
    <row r="220" spans="1:6" s="279" customFormat="1" ht="25.5">
      <c r="A220" s="372" t="s">
        <v>291</v>
      </c>
      <c r="B220" s="371" t="s">
        <v>292</v>
      </c>
      <c r="C220" s="354"/>
      <c r="D220" s="347"/>
      <c r="E220" s="348"/>
      <c r="F220" s="275">
        <f>F221</f>
        <v>80</v>
      </c>
    </row>
    <row r="221" spans="1:6" s="279" customFormat="1" ht="14.25" customHeight="1">
      <c r="A221" s="345" t="s">
        <v>191</v>
      </c>
      <c r="B221" s="352" t="s">
        <v>292</v>
      </c>
      <c r="C221" s="265" t="s">
        <v>239</v>
      </c>
      <c r="D221" s="347"/>
      <c r="E221" s="348"/>
      <c r="F221" s="267">
        <f>F222</f>
        <v>80</v>
      </c>
    </row>
    <row r="222" spans="1:6" s="279" customFormat="1" ht="15" customHeight="1">
      <c r="A222" s="278" t="s">
        <v>139</v>
      </c>
      <c r="B222" s="352" t="s">
        <v>292</v>
      </c>
      <c r="C222" s="265" t="s">
        <v>239</v>
      </c>
      <c r="D222" s="347" t="s">
        <v>193</v>
      </c>
      <c r="E222" s="348" t="s">
        <v>230</v>
      </c>
      <c r="F222" s="267">
        <v>80</v>
      </c>
    </row>
    <row r="223" spans="1:6" s="279" customFormat="1" ht="19.5" customHeight="1">
      <c r="A223" s="373" t="s">
        <v>320</v>
      </c>
      <c r="B223" s="350" t="s">
        <v>321</v>
      </c>
      <c r="C223" s="374"/>
      <c r="D223" s="343"/>
      <c r="E223" s="351"/>
      <c r="F223" s="275">
        <f>F224</f>
        <v>12</v>
      </c>
    </row>
    <row r="224" spans="1:6" s="279" customFormat="1" ht="17.25" customHeight="1">
      <c r="A224" s="345" t="s">
        <v>191</v>
      </c>
      <c r="B224" s="342" t="s">
        <v>321</v>
      </c>
      <c r="C224" s="265" t="s">
        <v>239</v>
      </c>
      <c r="D224" s="347"/>
      <c r="E224" s="348"/>
      <c r="F224" s="267">
        <f>F225</f>
        <v>12</v>
      </c>
    </row>
    <row r="225" spans="1:6" s="279" customFormat="1" ht="13.5" customHeight="1">
      <c r="A225" s="278" t="s">
        <v>145</v>
      </c>
      <c r="B225" s="342" t="s">
        <v>321</v>
      </c>
      <c r="C225" s="265" t="s">
        <v>239</v>
      </c>
      <c r="D225" s="347" t="s">
        <v>311</v>
      </c>
      <c r="E225" s="348" t="s">
        <v>180</v>
      </c>
      <c r="F225" s="267">
        <v>12</v>
      </c>
    </row>
    <row r="226" spans="1:6" s="279" customFormat="1" ht="38.25">
      <c r="A226" s="370" t="s">
        <v>324</v>
      </c>
      <c r="B226" s="350" t="s">
        <v>325</v>
      </c>
      <c r="C226" s="374"/>
      <c r="D226" s="343"/>
      <c r="E226" s="351"/>
      <c r="F226" s="275">
        <f>F227</f>
        <v>932</v>
      </c>
    </row>
    <row r="227" spans="1:6" s="279" customFormat="1" ht="15.75" customHeight="1">
      <c r="A227" s="345" t="s">
        <v>191</v>
      </c>
      <c r="B227" s="342" t="s">
        <v>325</v>
      </c>
      <c r="C227" s="265" t="s">
        <v>239</v>
      </c>
      <c r="D227" s="347"/>
      <c r="E227" s="265"/>
      <c r="F227" s="267">
        <f>F228</f>
        <v>932</v>
      </c>
    </row>
    <row r="228" spans="1:6" s="279" customFormat="1" ht="15">
      <c r="A228" s="278" t="s">
        <v>145</v>
      </c>
      <c r="B228" s="342" t="s">
        <v>325</v>
      </c>
      <c r="C228" s="265" t="s">
        <v>239</v>
      </c>
      <c r="D228" s="347" t="s">
        <v>311</v>
      </c>
      <c r="E228" s="348" t="s">
        <v>180</v>
      </c>
      <c r="F228" s="267">
        <v>932</v>
      </c>
    </row>
    <row r="229" spans="1:6" s="279" customFormat="1" ht="38.25">
      <c r="A229" s="375" t="s">
        <v>384</v>
      </c>
      <c r="B229" s="376" t="s">
        <v>385</v>
      </c>
      <c r="C229" s="374"/>
      <c r="D229" s="343"/>
      <c r="E229" s="351"/>
      <c r="F229" s="275">
        <f>F230</f>
        <v>170</v>
      </c>
    </row>
    <row r="230" spans="1:6" s="279" customFormat="1" ht="15">
      <c r="A230" s="377" t="s">
        <v>386</v>
      </c>
      <c r="B230" s="378" t="s">
        <v>385</v>
      </c>
      <c r="C230" s="265" t="s">
        <v>395</v>
      </c>
      <c r="D230" s="379"/>
      <c r="E230" s="348"/>
      <c r="F230" s="267">
        <f>F231</f>
        <v>170</v>
      </c>
    </row>
    <row r="231" spans="1:6" s="279" customFormat="1" ht="15">
      <c r="A231" s="380" t="s">
        <v>158</v>
      </c>
      <c r="B231" s="378" t="s">
        <v>385</v>
      </c>
      <c r="C231" s="265" t="s">
        <v>395</v>
      </c>
      <c r="D231" s="379" t="s">
        <v>240</v>
      </c>
      <c r="E231" s="348" t="s">
        <v>180</v>
      </c>
      <c r="F231" s="267">
        <v>170</v>
      </c>
    </row>
    <row r="232" spans="1:6" s="279" customFormat="1" ht="39" hidden="1">
      <c r="A232" s="381" t="s">
        <v>367</v>
      </c>
      <c r="B232" s="376" t="s">
        <v>368</v>
      </c>
      <c r="C232" s="273"/>
      <c r="D232" s="382"/>
      <c r="E232" s="351"/>
      <c r="F232" s="275">
        <f>F233</f>
        <v>0</v>
      </c>
    </row>
    <row r="233" spans="1:6" s="279" customFormat="1" ht="18" customHeight="1" hidden="1">
      <c r="A233" s="345" t="s">
        <v>191</v>
      </c>
      <c r="B233" s="378" t="s">
        <v>368</v>
      </c>
      <c r="C233" s="265" t="s">
        <v>239</v>
      </c>
      <c r="D233" s="379"/>
      <c r="E233" s="348"/>
      <c r="F233" s="267">
        <f>F234</f>
        <v>0</v>
      </c>
    </row>
    <row r="234" spans="1:6" s="279" customFormat="1" ht="15" hidden="1">
      <c r="A234" s="278" t="s">
        <v>149</v>
      </c>
      <c r="B234" s="378" t="s">
        <v>368</v>
      </c>
      <c r="C234" s="265" t="s">
        <v>239</v>
      </c>
      <c r="D234" s="379" t="s">
        <v>311</v>
      </c>
      <c r="E234" s="348" t="s">
        <v>182</v>
      </c>
      <c r="F234" s="267"/>
    </row>
    <row r="235" spans="1:6" s="279" customFormat="1" ht="39" hidden="1">
      <c r="A235" s="381" t="s">
        <v>328</v>
      </c>
      <c r="B235" s="376" t="s">
        <v>323</v>
      </c>
      <c r="C235" s="273"/>
      <c r="D235" s="382"/>
      <c r="E235" s="351"/>
      <c r="F235" s="275">
        <f>F236</f>
        <v>0</v>
      </c>
    </row>
    <row r="236" spans="1:6" s="279" customFormat="1" ht="18" customHeight="1" hidden="1">
      <c r="A236" s="345" t="s">
        <v>191</v>
      </c>
      <c r="B236" s="378" t="s">
        <v>323</v>
      </c>
      <c r="C236" s="265" t="s">
        <v>239</v>
      </c>
      <c r="D236" s="379"/>
      <c r="E236" s="348"/>
      <c r="F236" s="267">
        <f>F237</f>
        <v>0</v>
      </c>
    </row>
    <row r="237" spans="1:6" s="279" customFormat="1" ht="15" hidden="1">
      <c r="A237" s="278" t="s">
        <v>147</v>
      </c>
      <c r="B237" s="378" t="s">
        <v>323</v>
      </c>
      <c r="C237" s="265" t="s">
        <v>239</v>
      </c>
      <c r="D237" s="379" t="s">
        <v>311</v>
      </c>
      <c r="E237" s="348" t="s">
        <v>227</v>
      </c>
      <c r="F237" s="267"/>
    </row>
    <row r="238" spans="1:6" s="279" customFormat="1" ht="26.25" hidden="1">
      <c r="A238" s="383" t="s">
        <v>326</v>
      </c>
      <c r="B238" s="378" t="s">
        <v>327</v>
      </c>
      <c r="C238" s="265" t="s">
        <v>239</v>
      </c>
      <c r="D238" s="379"/>
      <c r="E238" s="348"/>
      <c r="F238" s="267">
        <f>F239</f>
        <v>0</v>
      </c>
    </row>
    <row r="239" spans="1:6" s="279" customFormat="1" ht="15" hidden="1">
      <c r="A239" s="345" t="s">
        <v>191</v>
      </c>
      <c r="B239" s="378" t="s">
        <v>327</v>
      </c>
      <c r="C239" s="265" t="s">
        <v>239</v>
      </c>
      <c r="D239" s="379"/>
      <c r="E239" s="348"/>
      <c r="F239" s="267">
        <f>F240</f>
        <v>0</v>
      </c>
    </row>
    <row r="240" spans="1:6" s="279" customFormat="1" ht="15" hidden="1">
      <c r="A240" s="278" t="s">
        <v>145</v>
      </c>
      <c r="B240" s="378" t="s">
        <v>327</v>
      </c>
      <c r="C240" s="265" t="s">
        <v>239</v>
      </c>
      <c r="D240" s="379" t="s">
        <v>311</v>
      </c>
      <c r="E240" s="348" t="s">
        <v>180</v>
      </c>
      <c r="F240" s="267"/>
    </row>
    <row r="241" spans="1:6" s="279" customFormat="1" ht="39" hidden="1">
      <c r="A241" s="383" t="s">
        <v>382</v>
      </c>
      <c r="B241" s="378" t="s">
        <v>474</v>
      </c>
      <c r="C241" s="265"/>
      <c r="D241" s="379"/>
      <c r="E241" s="348"/>
      <c r="F241" s="267">
        <f>F242</f>
        <v>0</v>
      </c>
    </row>
    <row r="242" spans="1:6" s="279" customFormat="1" ht="15" hidden="1">
      <c r="A242" s="345" t="s">
        <v>191</v>
      </c>
      <c r="B242" s="378" t="s">
        <v>474</v>
      </c>
      <c r="C242" s="265" t="s">
        <v>239</v>
      </c>
      <c r="D242" s="379"/>
      <c r="E242" s="348"/>
      <c r="F242" s="267">
        <f>F243</f>
        <v>0</v>
      </c>
    </row>
    <row r="243" spans="1:6" s="279" customFormat="1" ht="15" hidden="1">
      <c r="A243" s="278" t="s">
        <v>155</v>
      </c>
      <c r="B243" s="378" t="s">
        <v>474</v>
      </c>
      <c r="C243" s="265" t="s">
        <v>239</v>
      </c>
      <c r="D243" s="379" t="s">
        <v>369</v>
      </c>
      <c r="E243" s="348" t="s">
        <v>193</v>
      </c>
      <c r="F243" s="267">
        <v>0</v>
      </c>
    </row>
    <row r="244" spans="1:6" s="279" customFormat="1" ht="39">
      <c r="A244" s="383" t="s">
        <v>215</v>
      </c>
      <c r="B244" s="376" t="s">
        <v>475</v>
      </c>
      <c r="C244" s="273"/>
      <c r="D244" s="382"/>
      <c r="E244" s="351"/>
      <c r="F244" s="275">
        <f>F245+F247</f>
        <v>150</v>
      </c>
    </row>
    <row r="245" spans="1:6" s="279" customFormat="1" ht="15">
      <c r="A245" s="345" t="s">
        <v>191</v>
      </c>
      <c r="B245" s="378" t="s">
        <v>475</v>
      </c>
      <c r="C245" s="265" t="s">
        <v>239</v>
      </c>
      <c r="D245" s="379"/>
      <c r="E245" s="348"/>
      <c r="F245" s="267">
        <f>F246</f>
        <v>0</v>
      </c>
    </row>
    <row r="246" spans="1:6" s="279" customFormat="1" ht="15">
      <c r="A246" s="278" t="s">
        <v>210</v>
      </c>
      <c r="B246" s="378" t="s">
        <v>475</v>
      </c>
      <c r="C246" s="265" t="s">
        <v>239</v>
      </c>
      <c r="D246" s="379" t="s">
        <v>180</v>
      </c>
      <c r="E246" s="348" t="s">
        <v>211</v>
      </c>
      <c r="F246" s="267">
        <v>0</v>
      </c>
    </row>
    <row r="247" spans="1:6" s="279" customFormat="1" ht="15">
      <c r="A247" s="345" t="s">
        <v>224</v>
      </c>
      <c r="B247" s="378" t="s">
        <v>475</v>
      </c>
      <c r="C247" s="265" t="s">
        <v>435</v>
      </c>
      <c r="D247" s="379"/>
      <c r="E247" s="348"/>
      <c r="F247" s="267">
        <f>F248</f>
        <v>150</v>
      </c>
    </row>
    <row r="248" spans="1:7" s="279" customFormat="1" ht="15">
      <c r="A248" s="278" t="s">
        <v>210</v>
      </c>
      <c r="B248" s="378" t="s">
        <v>475</v>
      </c>
      <c r="C248" s="265" t="s">
        <v>435</v>
      </c>
      <c r="D248" s="379" t="s">
        <v>180</v>
      </c>
      <c r="E248" s="348" t="s">
        <v>211</v>
      </c>
      <c r="F248" s="267">
        <v>150</v>
      </c>
      <c r="G248" s="289"/>
    </row>
    <row r="249" spans="1:6" s="279" customFormat="1" ht="51.75">
      <c r="A249" s="383" t="s">
        <v>12</v>
      </c>
      <c r="B249" s="378" t="s">
        <v>11</v>
      </c>
      <c r="C249" s="265"/>
      <c r="D249" s="379"/>
      <c r="E249" s="348"/>
      <c r="F249" s="275">
        <f>F250</f>
        <v>295</v>
      </c>
    </row>
    <row r="250" spans="1:6" s="279" customFormat="1" ht="26.25">
      <c r="A250" s="384" t="s">
        <v>377</v>
      </c>
      <c r="B250" s="378" t="s">
        <v>11</v>
      </c>
      <c r="C250" s="265" t="s">
        <v>239</v>
      </c>
      <c r="D250" s="379"/>
      <c r="E250" s="348"/>
      <c r="F250" s="267">
        <f>F251</f>
        <v>295</v>
      </c>
    </row>
    <row r="251" spans="1:6" s="279" customFormat="1" ht="15">
      <c r="A251" s="314" t="s">
        <v>153</v>
      </c>
      <c r="B251" s="378" t="s">
        <v>11</v>
      </c>
      <c r="C251" s="265" t="s">
        <v>239</v>
      </c>
      <c r="D251" s="379" t="s">
        <v>369</v>
      </c>
      <c r="E251" s="348" t="s">
        <v>193</v>
      </c>
      <c r="F251" s="267">
        <v>295</v>
      </c>
    </row>
    <row r="252" spans="1:6" s="279" customFormat="1" ht="26.25">
      <c r="A252" s="284" t="s">
        <v>228</v>
      </c>
      <c r="B252" s="371" t="s">
        <v>229</v>
      </c>
      <c r="C252" s="273"/>
      <c r="D252" s="382"/>
      <c r="E252" s="351"/>
      <c r="F252" s="275">
        <f>F253</f>
        <v>143.2</v>
      </c>
    </row>
    <row r="253" spans="1:6" s="279" customFormat="1" ht="38.25">
      <c r="A253" s="345" t="s">
        <v>198</v>
      </c>
      <c r="B253" s="352" t="s">
        <v>229</v>
      </c>
      <c r="C253" s="265" t="s">
        <v>431</v>
      </c>
      <c r="D253" s="379"/>
      <c r="E253" s="348"/>
      <c r="F253" s="267">
        <f>F254</f>
        <v>143.2</v>
      </c>
    </row>
    <row r="254" spans="1:8" s="279" customFormat="1" ht="14.25" customHeight="1" thickBot="1">
      <c r="A254" s="278" t="s">
        <v>127</v>
      </c>
      <c r="B254" s="352" t="s">
        <v>229</v>
      </c>
      <c r="C254" s="265" t="s">
        <v>431</v>
      </c>
      <c r="D254" s="379" t="s">
        <v>227</v>
      </c>
      <c r="E254" s="348" t="s">
        <v>182</v>
      </c>
      <c r="F254" s="267">
        <v>143.2</v>
      </c>
      <c r="H254" s="290"/>
    </row>
    <row r="255" spans="1:6" ht="27.75" customHeight="1" hidden="1">
      <c r="A255" s="375" t="s">
        <v>436</v>
      </c>
      <c r="B255" s="385" t="s">
        <v>226</v>
      </c>
      <c r="C255" s="374"/>
      <c r="D255" s="343"/>
      <c r="E255" s="351"/>
      <c r="F255" s="386">
        <f>F256+F258</f>
        <v>0</v>
      </c>
    </row>
    <row r="256" spans="1:6" ht="18.75" customHeight="1" hidden="1">
      <c r="A256" s="345" t="s">
        <v>191</v>
      </c>
      <c r="B256" s="387" t="s">
        <v>226</v>
      </c>
      <c r="C256" s="265" t="s">
        <v>239</v>
      </c>
      <c r="D256" s="379"/>
      <c r="E256" s="348"/>
      <c r="F256" s="388">
        <f>F257</f>
        <v>0</v>
      </c>
    </row>
    <row r="257" spans="1:6" ht="15" customHeight="1" hidden="1">
      <c r="A257" s="357" t="s">
        <v>125</v>
      </c>
      <c r="B257" s="387" t="s">
        <v>226</v>
      </c>
      <c r="C257" s="265" t="s">
        <v>239</v>
      </c>
      <c r="D257" s="379" t="s">
        <v>180</v>
      </c>
      <c r="E257" s="348" t="s">
        <v>217</v>
      </c>
      <c r="F257" s="388"/>
    </row>
    <row r="258" spans="1:6" ht="25.5" customHeight="1" hidden="1">
      <c r="A258" s="384" t="s">
        <v>377</v>
      </c>
      <c r="B258" s="387" t="s">
        <v>226</v>
      </c>
      <c r="C258" s="265" t="s">
        <v>378</v>
      </c>
      <c r="D258" s="379"/>
      <c r="E258" s="348"/>
      <c r="F258" s="388">
        <f>F259</f>
        <v>0</v>
      </c>
    </row>
    <row r="259" spans="1:6" ht="15" customHeight="1" hidden="1">
      <c r="A259" s="278" t="s">
        <v>153</v>
      </c>
      <c r="B259" s="387" t="s">
        <v>226</v>
      </c>
      <c r="C259" s="265" t="s">
        <v>378</v>
      </c>
      <c r="D259" s="379" t="s">
        <v>369</v>
      </c>
      <c r="E259" s="348" t="s">
        <v>180</v>
      </c>
      <c r="F259" s="388"/>
    </row>
    <row r="260" spans="1:6" ht="25.5" hidden="1">
      <c r="A260" s="336" t="s">
        <v>437</v>
      </c>
      <c r="B260" s="389" t="s">
        <v>438</v>
      </c>
      <c r="C260" s="390"/>
      <c r="D260" s="339"/>
      <c r="E260" s="369"/>
      <c r="F260" s="263">
        <f>F261</f>
        <v>0</v>
      </c>
    </row>
    <row r="261" spans="1:6" ht="16.5" customHeight="1" hidden="1">
      <c r="A261" s="345" t="s">
        <v>191</v>
      </c>
      <c r="B261" s="378" t="s">
        <v>438</v>
      </c>
      <c r="C261" s="318" t="s">
        <v>239</v>
      </c>
      <c r="D261" s="347"/>
      <c r="E261" s="348"/>
      <c r="F261" s="267">
        <f>F262</f>
        <v>0</v>
      </c>
    </row>
    <row r="262" spans="1:6" ht="15" hidden="1">
      <c r="A262" s="278" t="s">
        <v>147</v>
      </c>
      <c r="B262" s="378" t="s">
        <v>438</v>
      </c>
      <c r="C262" s="265" t="s">
        <v>239</v>
      </c>
      <c r="D262" s="379" t="s">
        <v>311</v>
      </c>
      <c r="E262" s="348" t="s">
        <v>227</v>
      </c>
      <c r="F262" s="267"/>
    </row>
    <row r="263" spans="1:6" ht="26.25" hidden="1">
      <c r="A263" s="383" t="s">
        <v>225</v>
      </c>
      <c r="B263" s="389" t="s">
        <v>226</v>
      </c>
      <c r="C263" s="390"/>
      <c r="D263" s="339"/>
      <c r="E263" s="369"/>
      <c r="F263" s="263">
        <f>F264</f>
        <v>0</v>
      </c>
    </row>
    <row r="264" spans="1:6" ht="16.5" customHeight="1" hidden="1">
      <c r="A264" s="345" t="s">
        <v>191</v>
      </c>
      <c r="B264" s="378" t="s">
        <v>226</v>
      </c>
      <c r="C264" s="318" t="s">
        <v>239</v>
      </c>
      <c r="D264" s="347"/>
      <c r="E264" s="348"/>
      <c r="F264" s="267">
        <f>F265+F266+F267</f>
        <v>0</v>
      </c>
    </row>
    <row r="265" spans="1:6" ht="15" hidden="1">
      <c r="A265" s="357" t="s">
        <v>125</v>
      </c>
      <c r="B265" s="378" t="s">
        <v>226</v>
      </c>
      <c r="C265" s="265" t="s">
        <v>239</v>
      </c>
      <c r="D265" s="379" t="s">
        <v>180</v>
      </c>
      <c r="E265" s="348" t="s">
        <v>217</v>
      </c>
      <c r="F265" s="267">
        <v>0</v>
      </c>
    </row>
    <row r="266" spans="1:6" ht="15" hidden="1">
      <c r="A266" s="278" t="s">
        <v>149</v>
      </c>
      <c r="B266" s="378" t="s">
        <v>226</v>
      </c>
      <c r="C266" s="265" t="s">
        <v>239</v>
      </c>
      <c r="D266" s="379" t="s">
        <v>311</v>
      </c>
      <c r="E266" s="348" t="s">
        <v>182</v>
      </c>
      <c r="F266" s="267">
        <v>0</v>
      </c>
    </row>
    <row r="267" spans="1:6" ht="15" hidden="1">
      <c r="A267" s="278" t="s">
        <v>153</v>
      </c>
      <c r="B267" s="378" t="s">
        <v>226</v>
      </c>
      <c r="C267" s="265" t="s">
        <v>239</v>
      </c>
      <c r="D267" s="379" t="s">
        <v>369</v>
      </c>
      <c r="E267" s="348" t="s">
        <v>180</v>
      </c>
      <c r="F267" s="267">
        <v>0</v>
      </c>
    </row>
    <row r="268" spans="1:6" ht="38.25" hidden="1">
      <c r="A268" s="375" t="s">
        <v>379</v>
      </c>
      <c r="B268" s="391" t="s">
        <v>380</v>
      </c>
      <c r="C268" s="273"/>
      <c r="D268" s="382"/>
      <c r="E268" s="351"/>
      <c r="F268" s="275">
        <f>F269</f>
        <v>0</v>
      </c>
    </row>
    <row r="269" spans="1:6" ht="26.25" hidden="1">
      <c r="A269" s="384" t="s">
        <v>377</v>
      </c>
      <c r="B269" s="311" t="s">
        <v>380</v>
      </c>
      <c r="C269" s="265" t="s">
        <v>378</v>
      </c>
      <c r="D269" s="379"/>
      <c r="E269" s="348"/>
      <c r="F269" s="267">
        <f>F270</f>
        <v>0</v>
      </c>
    </row>
    <row r="270" spans="1:7" ht="15" hidden="1">
      <c r="A270" s="278" t="s">
        <v>153</v>
      </c>
      <c r="B270" s="378" t="s">
        <v>380</v>
      </c>
      <c r="C270" s="265" t="s">
        <v>378</v>
      </c>
      <c r="D270" s="379" t="s">
        <v>369</v>
      </c>
      <c r="E270" s="348" t="s">
        <v>180</v>
      </c>
      <c r="F270" s="267"/>
      <c r="G270" s="392"/>
    </row>
    <row r="271" spans="1:6" ht="21.75" customHeight="1" thickBot="1">
      <c r="A271" s="426" t="s">
        <v>409</v>
      </c>
      <c r="B271" s="427"/>
      <c r="C271" s="427"/>
      <c r="D271" s="427"/>
      <c r="E271" s="428"/>
      <c r="F271" s="393">
        <f>F212+F161+F135+F126+F120+F111+F141+F153+F99+F88+F82+F76+F45+F34+F28+F22+F12+F60</f>
        <v>26122.600000000002</v>
      </c>
    </row>
    <row r="272" ht="15">
      <c r="F272" s="394"/>
    </row>
    <row r="273" ht="15">
      <c r="F273" s="394"/>
    </row>
    <row r="274" spans="6:8" ht="15">
      <c r="F274" s="395"/>
      <c r="H274" s="396"/>
    </row>
    <row r="275" ht="15">
      <c r="F275" s="394"/>
    </row>
    <row r="276" ht="15">
      <c r="F276" s="394"/>
    </row>
    <row r="277" ht="15">
      <c r="F277" s="394"/>
    </row>
    <row r="278" ht="15">
      <c r="F278" s="394"/>
    </row>
    <row r="279" ht="15">
      <c r="F279" s="394"/>
    </row>
  </sheetData>
  <sheetProtection/>
  <mergeCells count="3">
    <mergeCell ref="A10:F10"/>
    <mergeCell ref="I10:J10"/>
    <mergeCell ref="A271:E271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2019-07-11T17:41:55Z</cp:lastPrinted>
  <dcterms:created xsi:type="dcterms:W3CDTF">2006-11-14T09:43:33Z</dcterms:created>
  <dcterms:modified xsi:type="dcterms:W3CDTF">2019-07-17T10:11:43Z</dcterms:modified>
  <cp:category/>
  <cp:version/>
  <cp:contentType/>
  <cp:contentStatus/>
</cp:coreProperties>
</file>