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B22" i="1" l="1"/>
  <c r="C14" i="1"/>
  <c r="B14" i="1"/>
  <c r="C11" i="1"/>
  <c r="B11" i="1"/>
  <c r="C22" i="1"/>
  <c r="D21" i="1"/>
  <c r="B18" i="1"/>
  <c r="D19" i="1"/>
  <c r="D15" i="1"/>
  <c r="D14" i="1" s="1"/>
  <c r="D13" i="1"/>
  <c r="B16" i="1" l="1"/>
  <c r="B9" i="1"/>
  <c r="C9" i="1"/>
  <c r="D20" i="1"/>
  <c r="D18" i="1" s="1"/>
  <c r="D11" i="1"/>
  <c r="D9" i="1" s="1"/>
  <c r="D23" i="1"/>
  <c r="D22" i="1" s="1"/>
  <c r="C18" i="1"/>
  <c r="C16" i="1" s="1"/>
  <c r="D16" i="1" l="1"/>
</calcChain>
</file>

<file path=xl/sharedStrings.xml><?xml version="1.0" encoding="utf-8"?>
<sst xmlns="http://schemas.openxmlformats.org/spreadsheetml/2006/main" count="26" uniqueCount="25">
  <si>
    <t>УТВЕРЖДЕНО</t>
  </si>
  <si>
    <t>Волховского муниципального района</t>
  </si>
  <si>
    <t>Ленинградской области</t>
  </si>
  <si>
    <t xml:space="preserve"> Наименование показателя</t>
  </si>
  <si>
    <t>Утвержденный дорожный фонд
(тысяч рублей)</t>
  </si>
  <si>
    <t>Кассовое исполнение дорожного фонда
 (тысяч рублей)</t>
  </si>
  <si>
    <t>Размер неиспользованного дорожного фонда
(тысяч рублей)</t>
  </si>
  <si>
    <t>Объем доходов бюджета от источников, определенных решением Совета депутатов о создании дорожного фонда, всего</t>
  </si>
  <si>
    <t>в том числе:</t>
  </si>
  <si>
    <t>Местный бюджет</t>
  </si>
  <si>
    <t>Акцизы по подакцизным товарам (продукции), производимым на территории Российской Федерации</t>
  </si>
  <si>
    <t>Областной бюджет</t>
  </si>
  <si>
    <t>Безвозмездные поступления из бюджетов бюджетной системы Российской Федерации на финансовое обеспечение дорожной деятельности</t>
  </si>
  <si>
    <t>Объем средств дорожного фонда, всего</t>
  </si>
  <si>
    <t>Проведение мероприятий в области дорожного хозяйства в целях государственной регистрации прав на объекты недвижимости дорожного хозяйства</t>
  </si>
  <si>
    <t>Проведение мероприятий по ремонту улиц, дорог, тротуаров, дворовых территорий и других мероприятий по поддержанию существующей сети автомобильных дорог</t>
  </si>
  <si>
    <t>Проведение мероприятий по капитальному ремонту и ремонту автомобильных дорог общего пользования местного значения (софинансирование)</t>
  </si>
  <si>
    <t>Проведение мероприятий по капитальному ремонту и ремонту автомобильных дорог общего пользования местного значения</t>
  </si>
  <si>
    <t>решением Совета депутатов МО Бережковское сельское поселение</t>
  </si>
  <si>
    <t>Приложение №7</t>
  </si>
  <si>
    <t>ОТЧЕТ 
об использовании средств дорожного фонда бюджета муниципального образования Бережковское сельское поселение Волховского муниципального района за 2018 год</t>
  </si>
  <si>
    <t>Остатки средств дорожного фонда на 01 января 2018 года</t>
  </si>
  <si>
    <t>Местный бюджет, в том числе за счет остатков местного бюджета на 01.01.2018 г.</t>
  </si>
  <si>
    <t>Областной бюджет, в том числе за счет остатков областного бюджета на 01.01.2018 г.</t>
  </si>
  <si>
    <t xml:space="preserve">от 18 апреля  2019 года №12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</si>
</sst>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 Cyr"/>
      <family val="2"/>
      <charset val="204"/>
    </font>
    <font>
      <b/>
      <sz val="9"/>
      <name val="Arial Cyr"/>
      <charset val="204"/>
    </font>
    <font>
      <sz val="9"/>
      <name val="Arial Cyr"/>
      <charset val="204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53">
    <xf numFmtId="0" fontId="0" fillId="0" borderId="0" xfId="0"/>
    <xf numFmtId="49" fontId="2" fillId="0" borderId="0" xfId="1" applyNumberFormat="1" applyFont="1" applyFill="1" applyAlignment="1">
      <alignment horizontal="center" vertical="center"/>
    </xf>
    <xf numFmtId="49" fontId="3" fillId="0" borderId="0" xfId="1" applyNumberFormat="1" applyFont="1" applyFill="1" applyAlignment="1">
      <alignment horizontal="right" vertical="center"/>
    </xf>
    <xf numFmtId="49" fontId="3" fillId="0" borderId="0" xfId="1" applyNumberFormat="1" applyFont="1" applyFill="1" applyAlignment="1">
      <alignment horizontal="left" vertical="center"/>
    </xf>
    <xf numFmtId="0" fontId="2" fillId="0" borderId="0" xfId="2" applyFont="1" applyFill="1" applyAlignment="1">
      <alignment horizontal="right" vertical="center"/>
    </xf>
    <xf numFmtId="49" fontId="2" fillId="0" borderId="0" xfId="1" applyNumberFormat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49" fontId="5" fillId="0" borderId="0" xfId="1" applyNumberFormat="1" applyFont="1" applyFill="1" applyAlignment="1">
      <alignment vertical="center"/>
    </xf>
    <xf numFmtId="49" fontId="5" fillId="0" borderId="0" xfId="1" applyNumberFormat="1" applyFont="1" applyFill="1" applyAlignment="1">
      <alignment horizontal="center" vertical="center"/>
    </xf>
    <xf numFmtId="0" fontId="2" fillId="0" borderId="0" xfId="2" applyFont="1" applyFill="1" applyBorder="1" applyAlignment="1">
      <alignment horizontal="right" vertical="center"/>
    </xf>
    <xf numFmtId="164" fontId="2" fillId="0" borderId="0" xfId="2" applyNumberFormat="1" applyFont="1" applyAlignment="1">
      <alignment horizontal="right" vertical="center"/>
    </xf>
    <xf numFmtId="0" fontId="6" fillId="0" borderId="0" xfId="1" applyFont="1" applyFill="1" applyBorder="1" applyAlignment="1">
      <alignment vertical="center" wrapText="1"/>
    </xf>
    <xf numFmtId="0" fontId="7" fillId="0" borderId="0" xfId="1" applyFont="1" applyFill="1" applyAlignment="1">
      <alignment vertical="center"/>
    </xf>
    <xf numFmtId="0" fontId="8" fillId="0" borderId="1" xfId="2" applyFont="1" applyBorder="1" applyAlignment="1">
      <alignment horizontal="center" vertical="center"/>
    </xf>
    <xf numFmtId="49" fontId="8" fillId="0" borderId="2" xfId="2" applyNumberFormat="1" applyFont="1" applyBorder="1" applyAlignment="1">
      <alignment horizontal="center" vertical="center" wrapText="1"/>
    </xf>
    <xf numFmtId="49" fontId="8" fillId="0" borderId="3" xfId="2" applyNumberFormat="1" applyFont="1" applyBorder="1" applyAlignment="1">
      <alignment horizontal="center" vertical="center" wrapText="1"/>
    </xf>
    <xf numFmtId="49" fontId="8" fillId="0" borderId="4" xfId="2" applyNumberFormat="1" applyFont="1" applyBorder="1" applyAlignment="1">
      <alignment horizontal="center" vertical="center" wrapText="1"/>
    </xf>
    <xf numFmtId="0" fontId="4" fillId="0" borderId="0" xfId="2" applyAlignment="1">
      <alignment vertical="center"/>
    </xf>
    <xf numFmtId="49" fontId="9" fillId="2" borderId="5" xfId="2" applyNumberFormat="1" applyFont="1" applyFill="1" applyBorder="1" applyAlignment="1">
      <alignment horizontal="left" vertical="center" wrapText="1"/>
    </xf>
    <xf numFmtId="164" fontId="9" fillId="2" borderId="6" xfId="2" applyNumberFormat="1" applyFont="1" applyFill="1" applyBorder="1" applyAlignment="1">
      <alignment horizontal="right" vertical="center"/>
    </xf>
    <xf numFmtId="164" fontId="9" fillId="2" borderId="7" xfId="2" applyNumberFormat="1" applyFont="1" applyFill="1" applyBorder="1" applyAlignment="1">
      <alignment horizontal="right" vertical="center"/>
    </xf>
    <xf numFmtId="164" fontId="9" fillId="2" borderId="8" xfId="2" applyNumberFormat="1" applyFont="1" applyFill="1" applyBorder="1" applyAlignment="1">
      <alignment horizontal="right" vertical="center"/>
    </xf>
    <xf numFmtId="4" fontId="4" fillId="0" borderId="0" xfId="2" applyNumberFormat="1" applyAlignment="1">
      <alignment vertical="center"/>
    </xf>
    <xf numFmtId="49" fontId="10" fillId="0" borderId="9" xfId="2" applyNumberFormat="1" applyFont="1" applyBorder="1" applyAlignment="1">
      <alignment horizontal="left" vertical="center" wrapText="1"/>
    </xf>
    <xf numFmtId="164" fontId="9" fillId="0" borderId="10" xfId="2" applyNumberFormat="1" applyFont="1" applyBorder="1" applyAlignment="1">
      <alignment horizontal="right" vertical="center"/>
    </xf>
    <xf numFmtId="164" fontId="9" fillId="0" borderId="11" xfId="2" applyNumberFormat="1" applyFont="1" applyBorder="1" applyAlignment="1">
      <alignment horizontal="right" vertical="center"/>
    </xf>
    <xf numFmtId="164" fontId="9" fillId="0" borderId="12" xfId="2" applyNumberFormat="1" applyFont="1" applyBorder="1" applyAlignment="1">
      <alignment horizontal="right" vertical="center"/>
    </xf>
    <xf numFmtId="49" fontId="9" fillId="3" borderId="13" xfId="2" applyNumberFormat="1" applyFont="1" applyFill="1" applyBorder="1" applyAlignment="1">
      <alignment horizontal="left" vertical="center" wrapText="1"/>
    </xf>
    <xf numFmtId="164" fontId="9" fillId="3" borderId="14" xfId="2" applyNumberFormat="1" applyFont="1" applyFill="1" applyBorder="1" applyAlignment="1">
      <alignment horizontal="right" vertical="center"/>
    </xf>
    <xf numFmtId="164" fontId="9" fillId="3" borderId="15" xfId="2" applyNumberFormat="1" applyFont="1" applyFill="1" applyBorder="1" applyAlignment="1">
      <alignment horizontal="right" vertical="center"/>
    </xf>
    <xf numFmtId="164" fontId="9" fillId="3" borderId="16" xfId="2" applyNumberFormat="1" applyFont="1" applyFill="1" applyBorder="1" applyAlignment="1">
      <alignment horizontal="right" vertical="center"/>
    </xf>
    <xf numFmtId="0" fontId="11" fillId="0" borderId="0" xfId="2" applyFont="1" applyAlignment="1">
      <alignment vertical="center"/>
    </xf>
    <xf numFmtId="49" fontId="10" fillId="0" borderId="17" xfId="2" applyNumberFormat="1" applyFont="1" applyBorder="1" applyAlignment="1">
      <alignment horizontal="left" vertical="center" wrapText="1"/>
    </xf>
    <xf numFmtId="164" fontId="10" fillId="0" borderId="18" xfId="2" applyNumberFormat="1" applyFont="1" applyBorder="1" applyAlignment="1">
      <alignment horizontal="right" vertical="center"/>
    </xf>
    <xf numFmtId="164" fontId="10" fillId="0" borderId="11" xfId="2" applyNumberFormat="1" applyFont="1" applyBorder="1" applyAlignment="1">
      <alignment horizontal="right" vertical="center"/>
    </xf>
    <xf numFmtId="164" fontId="10" fillId="0" borderId="19" xfId="2" applyNumberFormat="1" applyFont="1" applyBorder="1" applyAlignment="1">
      <alignment horizontal="right" vertical="center"/>
    </xf>
    <xf numFmtId="0" fontId="4" fillId="0" borderId="0" xfId="2" applyFont="1" applyAlignment="1">
      <alignment vertical="center"/>
    </xf>
    <xf numFmtId="49" fontId="10" fillId="0" borderId="20" xfId="2" applyNumberFormat="1" applyFont="1" applyBorder="1" applyAlignment="1">
      <alignment horizontal="left" vertical="center" wrapText="1"/>
    </xf>
    <xf numFmtId="164" fontId="10" fillId="0" borderId="10" xfId="2" applyNumberFormat="1" applyFont="1" applyBorder="1" applyAlignment="1">
      <alignment horizontal="right" vertical="center"/>
    </xf>
    <xf numFmtId="164" fontId="10" fillId="0" borderId="21" xfId="2" applyNumberFormat="1" applyFont="1" applyBorder="1" applyAlignment="1">
      <alignment horizontal="right" vertical="center" wrapText="1"/>
    </xf>
    <xf numFmtId="164" fontId="10" fillId="0" borderId="22" xfId="2" applyNumberFormat="1" applyFont="1" applyBorder="1" applyAlignment="1">
      <alignment horizontal="right" vertical="center"/>
    </xf>
    <xf numFmtId="164" fontId="10" fillId="0" borderId="23" xfId="2" applyNumberFormat="1" applyFont="1" applyBorder="1" applyAlignment="1">
      <alignment horizontal="right" vertical="center"/>
    </xf>
    <xf numFmtId="164" fontId="9" fillId="3" borderId="24" xfId="2" applyNumberFormat="1" applyFont="1" applyFill="1" applyBorder="1" applyAlignment="1">
      <alignment horizontal="right" vertical="center"/>
    </xf>
    <xf numFmtId="4" fontId="11" fillId="0" borderId="0" xfId="2" applyNumberFormat="1" applyFont="1" applyAlignment="1">
      <alignment vertical="center"/>
    </xf>
    <xf numFmtId="49" fontId="10" fillId="0" borderId="25" xfId="2" applyNumberFormat="1" applyFont="1" applyBorder="1" applyAlignment="1">
      <alignment horizontal="left" vertical="center" wrapText="1"/>
    </xf>
    <xf numFmtId="164" fontId="10" fillId="0" borderId="25" xfId="2" applyNumberFormat="1" applyFont="1" applyBorder="1" applyAlignment="1">
      <alignment horizontal="right" vertical="center" wrapText="1"/>
    </xf>
    <xf numFmtId="164" fontId="10" fillId="0" borderId="26" xfId="2" applyNumberFormat="1" applyFont="1" applyBorder="1" applyAlignment="1">
      <alignment horizontal="right" vertical="center" wrapText="1"/>
    </xf>
    <xf numFmtId="49" fontId="10" fillId="0" borderId="27" xfId="2" applyNumberFormat="1" applyFont="1" applyBorder="1" applyAlignment="1">
      <alignment horizontal="left" vertical="center" wrapText="1"/>
    </xf>
    <xf numFmtId="164" fontId="10" fillId="0" borderId="14" xfId="2" applyNumberFormat="1" applyFont="1" applyBorder="1" applyAlignment="1">
      <alignment horizontal="right" vertical="center" wrapText="1"/>
    </xf>
    <xf numFmtId="164" fontId="10" fillId="0" borderId="15" xfId="2" applyNumberFormat="1" applyFont="1" applyBorder="1" applyAlignment="1">
      <alignment horizontal="right" vertical="center" wrapText="1"/>
    </xf>
    <xf numFmtId="164" fontId="10" fillId="0" borderId="28" xfId="2" applyNumberFormat="1" applyFont="1" applyBorder="1" applyAlignment="1">
      <alignment horizontal="right" vertical="center" wrapText="1"/>
    </xf>
    <xf numFmtId="0" fontId="6" fillId="0" borderId="0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 2" xfId="1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D8" sqref="D8"/>
    </sheetView>
  </sheetViews>
  <sheetFormatPr defaultColWidth="9.140625" defaultRowHeight="12.75" x14ac:dyDescent="0.25"/>
  <cols>
    <col min="1" max="1" width="50" style="18" customWidth="1"/>
    <col min="2" max="2" width="11.85546875" style="18" customWidth="1"/>
    <col min="3" max="3" width="12.28515625" style="18" customWidth="1"/>
    <col min="4" max="4" width="12.5703125" style="18" customWidth="1"/>
    <col min="5" max="5" width="13.28515625" style="18" customWidth="1"/>
    <col min="6" max="16384" width="9.140625" style="18"/>
  </cols>
  <sheetData>
    <row r="1" spans="1:10" s="7" customFormat="1" ht="15" customHeight="1" x14ac:dyDescent="0.25">
      <c r="A1" s="1"/>
      <c r="B1" s="2"/>
      <c r="C1" s="3"/>
      <c r="D1" s="4" t="s">
        <v>0</v>
      </c>
      <c r="E1" s="5"/>
      <c r="F1" s="3"/>
      <c r="G1" s="6"/>
      <c r="H1" s="4"/>
      <c r="I1" s="4"/>
    </row>
    <row r="2" spans="1:10" s="7" customFormat="1" ht="15" customHeight="1" x14ac:dyDescent="0.25">
      <c r="A2" s="5"/>
      <c r="B2" s="2"/>
      <c r="C2" s="3"/>
      <c r="D2" s="4" t="s">
        <v>18</v>
      </c>
      <c r="E2" s="5"/>
      <c r="F2" s="3"/>
      <c r="G2" s="6"/>
      <c r="H2" s="4"/>
      <c r="I2" s="4"/>
    </row>
    <row r="3" spans="1:10" s="7" customFormat="1" ht="15" customHeight="1" x14ac:dyDescent="0.25">
      <c r="A3" s="1"/>
      <c r="B3" s="2"/>
      <c r="C3" s="3"/>
      <c r="D3" s="4" t="s">
        <v>1</v>
      </c>
      <c r="E3" s="8"/>
      <c r="F3" s="3"/>
      <c r="H3" s="4"/>
      <c r="I3" s="4"/>
    </row>
    <row r="4" spans="1:10" s="7" customFormat="1" ht="15" customHeight="1" x14ac:dyDescent="0.25">
      <c r="A4" s="9"/>
      <c r="B4" s="2"/>
      <c r="C4" s="3"/>
      <c r="D4" s="4" t="s">
        <v>2</v>
      </c>
      <c r="E4" s="9"/>
      <c r="F4" s="3"/>
      <c r="H4" s="4"/>
      <c r="I4" s="4"/>
    </row>
    <row r="5" spans="1:10" s="7" customFormat="1" ht="15" customHeight="1" x14ac:dyDescent="0.25">
      <c r="A5" s="9"/>
      <c r="B5" s="2"/>
      <c r="C5" s="3"/>
      <c r="D5" s="10" t="s">
        <v>24</v>
      </c>
      <c r="E5" s="9"/>
      <c r="F5" s="3"/>
      <c r="H5" s="10"/>
      <c r="I5" s="10"/>
    </row>
    <row r="6" spans="1:10" s="7" customFormat="1" ht="15" customHeight="1" x14ac:dyDescent="0.25">
      <c r="A6" s="9"/>
      <c r="B6" s="2"/>
      <c r="C6" s="3"/>
      <c r="D6" s="11" t="s">
        <v>19</v>
      </c>
      <c r="E6" s="9"/>
      <c r="F6" s="3"/>
      <c r="H6" s="4"/>
      <c r="I6" s="4"/>
    </row>
    <row r="7" spans="1:10" s="13" customFormat="1" ht="81.75" customHeight="1" thickBot="1" x14ac:dyDescent="0.3">
      <c r="A7" s="52" t="s">
        <v>20</v>
      </c>
      <c r="B7" s="52"/>
      <c r="C7" s="52"/>
      <c r="D7" s="52"/>
      <c r="E7" s="12"/>
      <c r="F7" s="12"/>
      <c r="G7" s="12"/>
      <c r="H7" s="12"/>
      <c r="I7" s="12"/>
      <c r="J7" s="12"/>
    </row>
    <row r="8" spans="1:10" ht="63.75" customHeight="1" thickBot="1" x14ac:dyDescent="0.3">
      <c r="A8" s="14" t="s">
        <v>3</v>
      </c>
      <c r="B8" s="15" t="s">
        <v>4</v>
      </c>
      <c r="C8" s="16" t="s">
        <v>5</v>
      </c>
      <c r="D8" s="17" t="s">
        <v>6</v>
      </c>
    </row>
    <row r="9" spans="1:10" ht="46.5" customHeight="1" x14ac:dyDescent="0.25">
      <c r="A9" s="19" t="s">
        <v>7</v>
      </c>
      <c r="B9" s="20">
        <f>B11+B14</f>
        <v>2726.8</v>
      </c>
      <c r="C9" s="21">
        <f>C11+C14</f>
        <v>2612.6</v>
      </c>
      <c r="D9" s="22">
        <f>D11+D14</f>
        <v>190.00000000000006</v>
      </c>
      <c r="E9" s="23"/>
    </row>
    <row r="10" spans="1:10" x14ac:dyDescent="0.25">
      <c r="A10" s="24" t="s">
        <v>8</v>
      </c>
      <c r="B10" s="25"/>
      <c r="C10" s="26"/>
      <c r="D10" s="27"/>
    </row>
    <row r="11" spans="1:10" s="32" customFormat="1" ht="20.25" customHeight="1" x14ac:dyDescent="0.25">
      <c r="A11" s="28" t="s">
        <v>9</v>
      </c>
      <c r="B11" s="29">
        <f>B12+B13</f>
        <v>2151.1</v>
      </c>
      <c r="C11" s="30">
        <f>C12+C13</f>
        <v>2129.6999999999998</v>
      </c>
      <c r="D11" s="31">
        <f>D12+D13</f>
        <v>97.2</v>
      </c>
    </row>
    <row r="12" spans="1:10" s="37" customFormat="1" ht="29.25" customHeight="1" x14ac:dyDescent="0.25">
      <c r="A12" s="33" t="s">
        <v>10</v>
      </c>
      <c r="B12" s="34">
        <v>1311</v>
      </c>
      <c r="C12" s="35">
        <v>1289.5999999999999</v>
      </c>
      <c r="D12" s="36">
        <v>97.2</v>
      </c>
    </row>
    <row r="13" spans="1:10" s="37" customFormat="1" ht="20.25" customHeight="1" x14ac:dyDescent="0.25">
      <c r="A13" s="38" t="s">
        <v>21</v>
      </c>
      <c r="B13" s="39">
        <v>840.1</v>
      </c>
      <c r="C13" s="39">
        <v>840.1</v>
      </c>
      <c r="D13" s="40">
        <f t="shared" ref="D13" si="0">B13-C13</f>
        <v>0</v>
      </c>
    </row>
    <row r="14" spans="1:10" s="32" customFormat="1" ht="18" customHeight="1" x14ac:dyDescent="0.25">
      <c r="A14" s="28" t="s">
        <v>11</v>
      </c>
      <c r="B14" s="29">
        <f>B15</f>
        <v>575.70000000000005</v>
      </c>
      <c r="C14" s="30">
        <f>C15</f>
        <v>482.9</v>
      </c>
      <c r="D14" s="31">
        <f>D15</f>
        <v>92.800000000000068</v>
      </c>
    </row>
    <row r="15" spans="1:10" s="37" customFormat="1" ht="42" customHeight="1" thickBot="1" x14ac:dyDescent="0.3">
      <c r="A15" s="33" t="s">
        <v>12</v>
      </c>
      <c r="B15" s="41">
        <v>575.70000000000005</v>
      </c>
      <c r="C15" s="42">
        <v>482.9</v>
      </c>
      <c r="D15" s="40">
        <f t="shared" ref="D15" si="1">B15-C15</f>
        <v>92.800000000000068</v>
      </c>
    </row>
    <row r="16" spans="1:10" x14ac:dyDescent="0.25">
      <c r="A16" s="19" t="s">
        <v>13</v>
      </c>
      <c r="B16" s="20">
        <f>B18+B22</f>
        <v>2726.7</v>
      </c>
      <c r="C16" s="21">
        <f>C18+C22</f>
        <v>1677.5</v>
      </c>
      <c r="D16" s="22">
        <f>D18+D22</f>
        <v>1049.2</v>
      </c>
      <c r="E16" s="23"/>
    </row>
    <row r="17" spans="1:5" x14ac:dyDescent="0.25">
      <c r="A17" s="33" t="s">
        <v>8</v>
      </c>
      <c r="B17" s="25"/>
      <c r="C17" s="26"/>
      <c r="D17" s="27"/>
    </row>
    <row r="18" spans="1:5" s="32" customFormat="1" ht="24" customHeight="1" x14ac:dyDescent="0.25">
      <c r="A18" s="28" t="s">
        <v>22</v>
      </c>
      <c r="B18" s="30">
        <f>SUM(B19:B21)</f>
        <v>2151</v>
      </c>
      <c r="C18" s="30">
        <f>SUM(C19:C21)</f>
        <v>1194.6000000000001</v>
      </c>
      <c r="D18" s="43">
        <f>SUM(D19:D21)</f>
        <v>956.4</v>
      </c>
      <c r="E18" s="44"/>
    </row>
    <row r="19" spans="1:5" ht="43.5" customHeight="1" x14ac:dyDescent="0.25">
      <c r="A19" s="45" t="s">
        <v>14</v>
      </c>
      <c r="B19" s="46">
        <v>476.1</v>
      </c>
      <c r="C19" s="47">
        <v>476.1</v>
      </c>
      <c r="D19" s="40">
        <f>B19-C19</f>
        <v>0</v>
      </c>
    </row>
    <row r="20" spans="1:5" ht="43.5" customHeight="1" x14ac:dyDescent="0.25">
      <c r="A20" s="45" t="s">
        <v>15</v>
      </c>
      <c r="B20" s="46">
        <v>1621.1</v>
      </c>
      <c r="C20" s="47">
        <v>664.8</v>
      </c>
      <c r="D20" s="40">
        <f>B20-C20</f>
        <v>956.3</v>
      </c>
    </row>
    <row r="21" spans="1:5" ht="37.5" customHeight="1" x14ac:dyDescent="0.25">
      <c r="A21" s="45" t="s">
        <v>16</v>
      </c>
      <c r="B21" s="46">
        <v>53.8</v>
      </c>
      <c r="C21" s="47">
        <v>53.7</v>
      </c>
      <c r="D21" s="40">
        <f t="shared" ref="D21" si="2">B21-C21</f>
        <v>9.9999999999994316E-2</v>
      </c>
    </row>
    <row r="22" spans="1:5" s="32" customFormat="1" ht="24.75" customHeight="1" x14ac:dyDescent="0.25">
      <c r="A22" s="28" t="s">
        <v>23</v>
      </c>
      <c r="B22" s="29">
        <f>B23</f>
        <v>575.70000000000005</v>
      </c>
      <c r="C22" s="30">
        <f>C23</f>
        <v>482.9</v>
      </c>
      <c r="D22" s="31">
        <f>D23</f>
        <v>92.800000000000068</v>
      </c>
    </row>
    <row r="23" spans="1:5" ht="40.5" customHeight="1" x14ac:dyDescent="0.25">
      <c r="A23" s="48" t="s">
        <v>17</v>
      </c>
      <c r="B23" s="49">
        <v>575.70000000000005</v>
      </c>
      <c r="C23" s="50">
        <v>482.9</v>
      </c>
      <c r="D23" s="51">
        <f t="shared" ref="D23" si="3">B23-C23</f>
        <v>92.800000000000068</v>
      </c>
    </row>
  </sheetData>
  <mergeCells count="1">
    <mergeCell ref="A7:D7"/>
  </mergeCells>
  <conditionalFormatting sqref="C16:D16 C15 B23 B20">
    <cfRule type="cellIs" dxfId="6" priority="15" stopIfTrue="1" operator="equal">
      <formula>0</formula>
    </cfRule>
  </conditionalFormatting>
  <conditionalFormatting sqref="D9">
    <cfRule type="cellIs" dxfId="5" priority="14" stopIfTrue="1" operator="equal">
      <formula>0</formula>
    </cfRule>
  </conditionalFormatting>
  <conditionalFormatting sqref="C10:D10">
    <cfRule type="cellIs" dxfId="4" priority="13" stopIfTrue="1" operator="equal">
      <formula>0</formula>
    </cfRule>
  </conditionalFormatting>
  <conditionalFormatting sqref="C17:D17">
    <cfRule type="cellIs" dxfId="3" priority="11" stopIfTrue="1" operator="equal">
      <formula>0</formula>
    </cfRule>
  </conditionalFormatting>
  <conditionalFormatting sqref="D12">
    <cfRule type="cellIs" dxfId="2" priority="10" stopIfTrue="1" operator="equal">
      <formula>0</formula>
    </cfRule>
  </conditionalFormatting>
  <conditionalFormatting sqref="B21">
    <cfRule type="cellIs" dxfId="1" priority="4" stopIfTrue="1" operator="equal">
      <formula>0</formula>
    </cfRule>
  </conditionalFormatting>
  <conditionalFormatting sqref="B19">
    <cfRule type="cellIs" dxfId="0" priority="3" stopIfTrue="1" operator="equal">
      <formula>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2019-04-18T13:24:15Z</dcterms:modified>
</cp:coreProperties>
</file>