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Мои документы\Документы НПА 2019\Решение №5 от22.03 .19г.О внесении изменений бюджет 2019г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J29" i="1" l="1"/>
  <c r="J36" i="1" l="1"/>
  <c r="J19" i="1" l="1"/>
  <c r="C16" i="1"/>
</calcChain>
</file>

<file path=xl/sharedStrings.xml><?xml version="1.0" encoding="utf-8"?>
<sst xmlns="http://schemas.openxmlformats.org/spreadsheetml/2006/main" count="109" uniqueCount="67">
  <si>
    <t>01</t>
  </si>
  <si>
    <t>244</t>
  </si>
  <si>
    <t>2</t>
  </si>
  <si>
    <t>68</t>
  </si>
  <si>
    <t>9</t>
  </si>
  <si>
    <t>1</t>
  </si>
  <si>
    <t>Мероприятия по предоставлению муниципальным бюджетным учреждениям субсидий на выполнение муниципального задания</t>
  </si>
  <si>
    <t>0801</t>
  </si>
  <si>
    <t>06</t>
  </si>
  <si>
    <t>0</t>
  </si>
  <si>
    <t>00170</t>
  </si>
  <si>
    <t>Пояснительная к Решению о Внесении изменений в бюджет МО Бережковское сельское поселение Волховского муниципального района на 2019 год</t>
  </si>
  <si>
    <t>Внести изменения в доходную часть бюджета</t>
  </si>
  <si>
    <t>Внести изменения в расходную часть бюджета</t>
  </si>
  <si>
    <t xml:space="preserve">Увеличить расходную часть на </t>
  </si>
  <si>
    <t>Наименование раздела и подраздела</t>
  </si>
  <si>
    <t>Подраздела</t>
  </si>
  <si>
    <t>Целевая статья</t>
  </si>
  <si>
    <t>Вид расхода</t>
  </si>
  <si>
    <t>ИСТОЧНИК ДОХОДОВ</t>
  </si>
  <si>
    <t>ВСЕГО</t>
  </si>
  <si>
    <t>код бюджетной классификации</t>
  </si>
  <si>
    <t>Сумма</t>
  </si>
  <si>
    <t>руб.</t>
  </si>
  <si>
    <t>Софинансирование мероприятий по  капитальному ремонту и ремонту автомобильных дорог общего пользования местного значения</t>
  </si>
  <si>
    <t>0409</t>
  </si>
  <si>
    <t>05</t>
  </si>
  <si>
    <t>S0140</t>
  </si>
  <si>
    <t xml:space="preserve">Ремонт и содержание дорог общего пользования местного значения </t>
  </si>
  <si>
    <t>01110</t>
  </si>
  <si>
    <t>КООСГУ</t>
  </si>
  <si>
    <t xml:space="preserve">На обеспечение выплат стимулирующего характера работникам муниципальных учреждений культуры Ленинградской области </t>
  </si>
  <si>
    <t>S0360</t>
  </si>
  <si>
    <t>Прочие межбюджетные трансферты</t>
  </si>
  <si>
    <t>2 02 49999 10 0000 150</t>
  </si>
  <si>
    <t>Провести перераспределение средств</t>
  </si>
  <si>
    <t>в том числе:</t>
  </si>
  <si>
    <t>ИТОГО за счет безвозмездных поступлений</t>
  </si>
  <si>
    <t>Увеличить доходную часть на 150000,0 руб.</t>
  </si>
  <si>
    <t>Расходы за счёт резервного фонда администрации Волховского муниципального района на проведение работ по расчистке дорог от снега</t>
  </si>
  <si>
    <t>60660</t>
  </si>
  <si>
    <t>Долевое финансирование Краткосрочного плана реализации в 2016 году региональной программы капитального ремонта общего имущества в многоквартирных домах ,расположенных на территории МО Бережковское сельское поселение  Волховского муниципального района Ленинградской области</t>
  </si>
  <si>
    <t>0501</t>
  </si>
  <si>
    <t>01380</t>
  </si>
  <si>
    <t>Мероприятия в области жилищного хозяйства</t>
  </si>
  <si>
    <t>01400</t>
  </si>
  <si>
    <t>633</t>
  </si>
  <si>
    <t>Оплата услуг ЕИРЦ</t>
  </si>
  <si>
    <t xml:space="preserve">Оплата задолженности ИП Маненок Н.Н </t>
  </si>
  <si>
    <t xml:space="preserve"> Предоставление социальных выплат и дополнительных социальных выплат молодым гражданам (молодым семьям) на жилье </t>
  </si>
  <si>
    <t>1003</t>
  </si>
  <si>
    <t>04</t>
  </si>
  <si>
    <t>S0750</t>
  </si>
  <si>
    <t>322</t>
  </si>
  <si>
    <t>Предоставление социальных выплат и компенсаций  расходов, связанных с уплатой процентов по ипотечным жилищным кредитам</t>
  </si>
  <si>
    <t>S0740</t>
  </si>
  <si>
    <t>Расходы на обеспечение функций органов местного самоуправления в рамках обеспечения деятельности центрального аппарата</t>
  </si>
  <si>
    <t>0104</t>
  </si>
  <si>
    <t>67</t>
  </si>
  <si>
    <t>3</t>
  </si>
  <si>
    <t>00150</t>
  </si>
  <si>
    <t xml:space="preserve">ТО обслуживание и содержание электросбытового хозяйства </t>
  </si>
  <si>
    <t>Итого уменьшить</t>
  </si>
  <si>
    <t xml:space="preserve">Итого увеличить </t>
  </si>
  <si>
    <t>L4970</t>
  </si>
  <si>
    <t>Субсидии бюджетам сельских поселений на реализацию мероприятий по обеспечению жильем молодых семей</t>
  </si>
  <si>
    <t>2 02 25497 10 0000 150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</si>
</sst>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1" xfId="0" applyFont="1" applyBorder="1"/>
    <xf numFmtId="4" fontId="4" fillId="0" borderId="1" xfId="0" applyNumberFormat="1" applyFont="1" applyBorder="1"/>
    <xf numFmtId="0" fontId="4" fillId="0" borderId="0" xfId="0" applyFont="1"/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/>
    <xf numFmtId="0" fontId="7" fillId="0" borderId="4" xfId="0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5" fillId="0" borderId="2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2" fontId="3" fillId="0" borderId="1" xfId="0" applyNumberFormat="1" applyFont="1" applyBorder="1"/>
    <xf numFmtId="49" fontId="1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7" xfId="0" applyNumberFormat="1" applyFont="1" applyBorder="1" applyAlignment="1">
      <alignment horizontal="right" wrapText="1"/>
    </xf>
    <xf numFmtId="49" fontId="1" fillId="2" borderId="7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3" fillId="0" borderId="18" xfId="0" applyFont="1" applyBorder="1"/>
    <xf numFmtId="0" fontId="3" fillId="0" borderId="19" xfId="0" applyFont="1" applyBorder="1"/>
    <xf numFmtId="4" fontId="3" fillId="0" borderId="20" xfId="0" applyNumberFormat="1" applyFont="1" applyBorder="1"/>
    <xf numFmtId="49" fontId="1" fillId="0" borderId="7" xfId="0" applyNumberFormat="1" applyFont="1" applyBorder="1" applyAlignment="1">
      <alignment horizontal="right"/>
    </xf>
    <xf numFmtId="4" fontId="3" fillId="0" borderId="12" xfId="0" applyNumberFormat="1" applyFont="1" applyBorder="1"/>
    <xf numFmtId="0" fontId="0" fillId="0" borderId="17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9" fontId="2" fillId="0" borderId="11" xfId="0" applyNumberFormat="1" applyFont="1" applyBorder="1"/>
    <xf numFmtId="49" fontId="1" fillId="0" borderId="1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 wrapText="1"/>
    </xf>
    <xf numFmtId="0" fontId="3" fillId="0" borderId="23" xfId="0" applyFont="1" applyBorder="1"/>
    <xf numFmtId="2" fontId="3" fillId="0" borderId="23" xfId="0" applyNumberFormat="1" applyFont="1" applyBorder="1"/>
    <xf numFmtId="49" fontId="2" fillId="0" borderId="6" xfId="0" applyNumberFormat="1" applyFont="1" applyBorder="1"/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0" xfId="0" applyNumberFormat="1" applyFont="1" applyBorder="1"/>
    <xf numFmtId="49" fontId="1" fillId="0" borderId="11" xfId="0" applyNumberFormat="1" applyFont="1" applyBorder="1" applyAlignment="1">
      <alignment horizontal="center"/>
    </xf>
    <xf numFmtId="49" fontId="2" fillId="0" borderId="9" xfId="0" applyNumberFormat="1" applyFont="1" applyBorder="1"/>
    <xf numFmtId="49" fontId="1" fillId="0" borderId="23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2" fillId="0" borderId="5" xfId="0" applyNumberFormat="1" applyFont="1" applyBorder="1"/>
    <xf numFmtId="49" fontId="1" fillId="2" borderId="1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left" wrapText="1"/>
    </xf>
    <xf numFmtId="0" fontId="9" fillId="0" borderId="1" xfId="0" applyFont="1" applyBorder="1"/>
    <xf numFmtId="2" fontId="9" fillId="0" borderId="12" xfId="0" applyNumberFormat="1" applyFont="1" applyBorder="1"/>
    <xf numFmtId="49" fontId="2" fillId="0" borderId="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/>
    </xf>
    <xf numFmtId="49" fontId="1" fillId="2" borderId="16" xfId="0" applyNumberFormat="1" applyFont="1" applyFill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center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0" fontId="3" fillId="0" borderId="5" xfId="0" applyFont="1" applyBorder="1"/>
    <xf numFmtId="49" fontId="2" fillId="0" borderId="1" xfId="0" applyNumberFormat="1" applyFont="1" applyBorder="1"/>
    <xf numFmtId="49" fontId="1" fillId="0" borderId="0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vertical="top" wrapText="1"/>
    </xf>
    <xf numFmtId="2" fontId="9" fillId="0" borderId="23" xfId="0" applyNumberFormat="1" applyFont="1" applyBorder="1"/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/>
    <xf numFmtId="0" fontId="1" fillId="0" borderId="2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5" xfId="0" applyFont="1" applyBorder="1"/>
    <xf numFmtId="0" fontId="4" fillId="0" borderId="6" xfId="0" applyFont="1" applyBorder="1"/>
    <xf numFmtId="4" fontId="4" fillId="0" borderId="12" xfId="0" applyNumberFormat="1" applyFont="1" applyBorder="1"/>
    <xf numFmtId="2" fontId="4" fillId="0" borderId="23" xfId="0" applyNumberFormat="1" applyFont="1" applyBorder="1"/>
    <xf numFmtId="0" fontId="4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7" fillId="0" borderId="28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2"/>
  <sheetViews>
    <sheetView tabSelected="1" topLeftCell="A16" zoomScale="120" zoomScaleNormal="120" workbookViewId="0">
      <selection activeCell="Q27" sqref="Q27"/>
    </sheetView>
  </sheetViews>
  <sheetFormatPr defaultRowHeight="15.75" x14ac:dyDescent="0.25"/>
  <cols>
    <col min="1" max="1" width="9.140625" style="4"/>
    <col min="2" max="2" width="49.140625" style="4" customWidth="1"/>
    <col min="3" max="3" width="14.140625" style="4" customWidth="1"/>
    <col min="4" max="9" width="9.140625" style="4"/>
    <col min="10" max="10" width="14.28515625" style="5" customWidth="1"/>
    <col min="11" max="16384" width="9.140625" style="4"/>
  </cols>
  <sheetData>
    <row r="2" spans="2:10" ht="29.25" customHeight="1" x14ac:dyDescent="0.25">
      <c r="B2" s="99" t="s">
        <v>11</v>
      </c>
      <c r="C2" s="99"/>
      <c r="D2" s="99"/>
      <c r="E2" s="99"/>
      <c r="F2" s="99"/>
      <c r="G2" s="99"/>
      <c r="H2" s="99"/>
      <c r="I2" s="99"/>
      <c r="J2" s="99"/>
    </row>
    <row r="4" spans="2:10" x14ac:dyDescent="0.25">
      <c r="B4" s="10"/>
    </row>
    <row r="5" spans="2:10" x14ac:dyDescent="0.25">
      <c r="B5" s="7"/>
    </row>
    <row r="6" spans="2:10" x14ac:dyDescent="0.25">
      <c r="B6" s="7"/>
    </row>
    <row r="7" spans="2:10" x14ac:dyDescent="0.25">
      <c r="B7" s="10" t="s">
        <v>12</v>
      </c>
    </row>
    <row r="8" spans="2:10" x14ac:dyDescent="0.25">
      <c r="B8" s="10" t="s">
        <v>38</v>
      </c>
    </row>
    <row r="9" spans="2:10" x14ac:dyDescent="0.25">
      <c r="B9" s="6" t="s">
        <v>36</v>
      </c>
    </row>
    <row r="10" spans="2:10" x14ac:dyDescent="0.25">
      <c r="B10" s="13" t="s">
        <v>21</v>
      </c>
      <c r="C10" s="100" t="s">
        <v>19</v>
      </c>
      <c r="D10" s="100"/>
      <c r="E10" s="100"/>
      <c r="F10" s="100"/>
      <c r="G10" s="100"/>
      <c r="H10" s="100"/>
      <c r="I10" s="100"/>
      <c r="J10" s="14" t="s">
        <v>22</v>
      </c>
    </row>
    <row r="11" spans="2:10" ht="60" customHeight="1" x14ac:dyDescent="0.25">
      <c r="B11" s="45" t="s">
        <v>34</v>
      </c>
      <c r="C11" s="101" t="s">
        <v>33</v>
      </c>
      <c r="D11" s="102"/>
      <c r="E11" s="102"/>
      <c r="F11" s="102"/>
      <c r="G11" s="102"/>
      <c r="H11" s="102"/>
      <c r="I11" s="103"/>
      <c r="J11" s="15">
        <v>150000</v>
      </c>
    </row>
    <row r="12" spans="2:10" ht="60" customHeight="1" x14ac:dyDescent="0.25">
      <c r="B12" s="105" t="s">
        <v>66</v>
      </c>
      <c r="C12" s="104" t="s">
        <v>65</v>
      </c>
      <c r="D12" s="102"/>
      <c r="E12" s="102"/>
      <c r="F12" s="102"/>
      <c r="G12" s="102"/>
      <c r="H12" s="102"/>
      <c r="I12" s="103"/>
      <c r="J12" s="15">
        <v>1291794</v>
      </c>
    </row>
    <row r="13" spans="2:10" ht="57.75" customHeight="1" x14ac:dyDescent="0.25">
      <c r="B13" s="12"/>
      <c r="C13" s="100" t="s">
        <v>20</v>
      </c>
      <c r="D13" s="100"/>
      <c r="E13" s="100"/>
      <c r="F13" s="100"/>
      <c r="G13" s="100"/>
      <c r="H13" s="100"/>
      <c r="I13" s="100"/>
      <c r="J13" s="16">
        <v>1441794</v>
      </c>
    </row>
    <row r="14" spans="2:10" x14ac:dyDescent="0.25">
      <c r="B14" s="17"/>
      <c r="C14" s="18"/>
      <c r="D14" s="18"/>
      <c r="E14" s="18"/>
      <c r="F14" s="18"/>
      <c r="G14" s="18"/>
      <c r="H14" s="18"/>
      <c r="I14" s="18"/>
      <c r="J14" s="19"/>
    </row>
    <row r="15" spans="2:10" x14ac:dyDescent="0.25">
      <c r="B15" s="10" t="s">
        <v>13</v>
      </c>
    </row>
    <row r="16" spans="2:10" x14ac:dyDescent="0.25">
      <c r="B16" s="10" t="s">
        <v>14</v>
      </c>
      <c r="C16" s="20">
        <f>J13</f>
        <v>1441794</v>
      </c>
      <c r="D16" s="3" t="s">
        <v>23</v>
      </c>
    </row>
    <row r="17" spans="2:10" x14ac:dyDescent="0.25">
      <c r="B17" s="6" t="s">
        <v>36</v>
      </c>
    </row>
    <row r="18" spans="2:10" ht="47.25" x14ac:dyDescent="0.25">
      <c r="B18" s="11" t="s">
        <v>15</v>
      </c>
      <c r="C18" s="11" t="s">
        <v>16</v>
      </c>
      <c r="D18" s="11" t="s">
        <v>17</v>
      </c>
      <c r="E18" s="11"/>
      <c r="F18" s="11"/>
      <c r="G18" s="11"/>
      <c r="H18" s="11" t="s">
        <v>18</v>
      </c>
      <c r="I18" s="11" t="s">
        <v>30</v>
      </c>
      <c r="J18" s="11"/>
    </row>
    <row r="19" spans="2:10" ht="35.25" customHeight="1" x14ac:dyDescent="0.25">
      <c r="B19" s="23" t="s">
        <v>28</v>
      </c>
      <c r="C19" s="22" t="s">
        <v>25</v>
      </c>
      <c r="D19" s="25" t="s">
        <v>26</v>
      </c>
      <c r="E19" s="37" t="s">
        <v>5</v>
      </c>
      <c r="F19" s="36" t="s">
        <v>0</v>
      </c>
      <c r="G19" s="37" t="s">
        <v>40</v>
      </c>
      <c r="H19" s="21">
        <v>244</v>
      </c>
      <c r="I19" s="106"/>
      <c r="J19" s="2">
        <f>J20</f>
        <v>150000</v>
      </c>
    </row>
    <row r="20" spans="2:10" ht="63" customHeight="1" x14ac:dyDescent="0.25">
      <c r="B20" s="46" t="s">
        <v>39</v>
      </c>
      <c r="C20" s="22"/>
      <c r="D20" s="34"/>
      <c r="E20" s="38"/>
      <c r="F20" s="26"/>
      <c r="G20" s="38"/>
      <c r="H20" s="35"/>
      <c r="I20" s="107">
        <v>225</v>
      </c>
      <c r="J20" s="9">
        <v>150000</v>
      </c>
    </row>
    <row r="21" spans="2:10" ht="50.25" customHeight="1" x14ac:dyDescent="0.25">
      <c r="B21" s="63" t="s">
        <v>49</v>
      </c>
      <c r="C21" s="66" t="s">
        <v>50</v>
      </c>
      <c r="D21" s="87" t="s">
        <v>51</v>
      </c>
      <c r="E21" s="72" t="s">
        <v>2</v>
      </c>
      <c r="F21" s="56" t="s">
        <v>0</v>
      </c>
      <c r="G21" s="64" t="s">
        <v>64</v>
      </c>
      <c r="H21" s="62" t="s">
        <v>53</v>
      </c>
      <c r="I21" s="39"/>
      <c r="J21" s="9">
        <v>1291794</v>
      </c>
    </row>
    <row r="22" spans="2:10" s="3" customFormat="1" x14ac:dyDescent="0.25">
      <c r="B22" s="1" t="s">
        <v>37</v>
      </c>
      <c r="C22" s="1"/>
      <c r="D22" s="1"/>
      <c r="E22" s="1"/>
      <c r="F22" s="1"/>
      <c r="G22" s="1"/>
      <c r="H22" s="1"/>
      <c r="I22" s="1"/>
      <c r="J22" s="2">
        <f>J19+J21</f>
        <v>1441794</v>
      </c>
    </row>
    <row r="24" spans="2:10" ht="20.25" customHeight="1" x14ac:dyDescent="0.25">
      <c r="B24" s="3" t="s">
        <v>35</v>
      </c>
      <c r="J24" s="4"/>
    </row>
    <row r="25" spans="2:10" ht="20.25" customHeight="1" x14ac:dyDescent="0.25">
      <c r="J25" s="4"/>
    </row>
    <row r="26" spans="2:10" ht="114" customHeight="1" x14ac:dyDescent="0.25">
      <c r="B26" s="28" t="s">
        <v>41</v>
      </c>
      <c r="C26" s="48" t="s">
        <v>42</v>
      </c>
      <c r="D26" s="55" t="s">
        <v>3</v>
      </c>
      <c r="E26" s="56" t="s">
        <v>4</v>
      </c>
      <c r="F26" s="57" t="s">
        <v>0</v>
      </c>
      <c r="G26" s="57" t="s">
        <v>43</v>
      </c>
      <c r="H26" s="33" t="s">
        <v>46</v>
      </c>
      <c r="I26" s="8"/>
      <c r="J26" s="29">
        <v>-47300</v>
      </c>
    </row>
    <row r="27" spans="2:10" ht="45.75" customHeight="1" x14ac:dyDescent="0.25">
      <c r="B27" s="63" t="s">
        <v>49</v>
      </c>
      <c r="C27" s="66" t="s">
        <v>50</v>
      </c>
      <c r="D27" s="47" t="s">
        <v>51</v>
      </c>
      <c r="E27" s="72" t="s">
        <v>2</v>
      </c>
      <c r="F27" s="56" t="s">
        <v>0</v>
      </c>
      <c r="G27" s="64" t="s">
        <v>52</v>
      </c>
      <c r="H27" s="62" t="s">
        <v>53</v>
      </c>
      <c r="I27" s="8"/>
      <c r="J27" s="29">
        <v>-100000</v>
      </c>
    </row>
    <row r="28" spans="2:10" ht="45.75" customHeight="1" x14ac:dyDescent="0.25">
      <c r="B28" s="27" t="s">
        <v>54</v>
      </c>
      <c r="C28" s="73" t="s">
        <v>50</v>
      </c>
      <c r="D28" s="47" t="s">
        <v>51</v>
      </c>
      <c r="E28" s="50" t="s">
        <v>5</v>
      </c>
      <c r="F28" s="50" t="s">
        <v>0</v>
      </c>
      <c r="G28" s="50" t="s">
        <v>55</v>
      </c>
      <c r="H28" s="74" t="s">
        <v>53</v>
      </c>
      <c r="I28" s="8"/>
      <c r="J28" s="29">
        <v>-50000</v>
      </c>
    </row>
    <row r="29" spans="2:10" ht="23.25" customHeight="1" x14ac:dyDescent="0.25">
      <c r="B29" s="94" t="s">
        <v>62</v>
      </c>
      <c r="C29" s="66"/>
      <c r="D29" s="47"/>
      <c r="E29" s="91"/>
      <c r="F29" s="91"/>
      <c r="G29" s="91"/>
      <c r="H29" s="68"/>
      <c r="I29" s="53"/>
      <c r="J29" s="98">
        <f>J26+J27+J28</f>
        <v>-197300</v>
      </c>
    </row>
    <row r="30" spans="2:10" ht="45.75" customHeight="1" x14ac:dyDescent="0.25">
      <c r="B30" s="93" t="s">
        <v>56</v>
      </c>
      <c r="C30" s="88" t="s">
        <v>57</v>
      </c>
      <c r="D30" s="92" t="s">
        <v>58</v>
      </c>
      <c r="E30" s="91" t="s">
        <v>59</v>
      </c>
      <c r="F30" s="91" t="s">
        <v>0</v>
      </c>
      <c r="G30" s="91" t="s">
        <v>60</v>
      </c>
      <c r="H30" s="68" t="s">
        <v>1</v>
      </c>
      <c r="I30" s="53"/>
      <c r="J30" s="54">
        <v>71378.12</v>
      </c>
    </row>
    <row r="31" spans="2:10" ht="28.5" customHeight="1" x14ac:dyDescent="0.25">
      <c r="B31" s="89" t="s">
        <v>61</v>
      </c>
      <c r="C31" s="66"/>
      <c r="D31" s="87"/>
      <c r="E31" s="64"/>
      <c r="F31" s="64"/>
      <c r="G31" s="64"/>
      <c r="H31" s="68"/>
      <c r="I31" s="53"/>
      <c r="J31" s="90">
        <v>71378.12</v>
      </c>
    </row>
    <row r="32" spans="2:10" ht="45.75" customHeight="1" x14ac:dyDescent="0.25">
      <c r="B32" s="63" t="s">
        <v>49</v>
      </c>
      <c r="C32" s="66" t="s">
        <v>50</v>
      </c>
      <c r="D32" s="87" t="s">
        <v>51</v>
      </c>
      <c r="E32" s="72" t="s">
        <v>2</v>
      </c>
      <c r="F32" s="56" t="s">
        <v>0</v>
      </c>
      <c r="G32" s="64" t="s">
        <v>64</v>
      </c>
      <c r="H32" s="62" t="s">
        <v>53</v>
      </c>
      <c r="I32" s="53"/>
      <c r="J32" s="54">
        <v>20000</v>
      </c>
    </row>
    <row r="33" spans="2:10" ht="32.25" customHeight="1" x14ac:dyDescent="0.25">
      <c r="B33" s="49" t="s">
        <v>44</v>
      </c>
      <c r="C33" s="61" t="s">
        <v>42</v>
      </c>
      <c r="D33" s="58" t="s">
        <v>3</v>
      </c>
      <c r="E33" s="50" t="s">
        <v>4</v>
      </c>
      <c r="F33" s="51" t="s">
        <v>0</v>
      </c>
      <c r="G33" s="51" t="s">
        <v>45</v>
      </c>
      <c r="H33" s="52" t="s">
        <v>1</v>
      </c>
      <c r="I33" s="53"/>
      <c r="J33" s="54">
        <v>105921.88</v>
      </c>
    </row>
    <row r="34" spans="2:10" ht="25.5" customHeight="1" x14ac:dyDescent="0.25">
      <c r="B34" s="69" t="s">
        <v>47</v>
      </c>
      <c r="C34" s="30"/>
      <c r="D34" s="31"/>
      <c r="E34" s="32"/>
      <c r="F34" s="32"/>
      <c r="G34" s="32"/>
      <c r="H34" s="33"/>
      <c r="I34" s="70">
        <v>226</v>
      </c>
      <c r="J34" s="71">
        <v>6000</v>
      </c>
    </row>
    <row r="35" spans="2:10" ht="27.75" customHeight="1" x14ac:dyDescent="0.25">
      <c r="B35" s="69" t="s">
        <v>48</v>
      </c>
      <c r="C35" s="30"/>
      <c r="D35" s="31"/>
      <c r="E35" s="32"/>
      <c r="F35" s="32"/>
      <c r="G35" s="32"/>
      <c r="H35" s="33"/>
      <c r="I35" s="70">
        <v>225</v>
      </c>
      <c r="J35" s="71">
        <v>99921.88</v>
      </c>
    </row>
    <row r="36" spans="2:10" x14ac:dyDescent="0.25">
      <c r="B36" s="95" t="s">
        <v>63</v>
      </c>
      <c r="C36" s="1"/>
      <c r="D36" s="96"/>
      <c r="E36" s="1"/>
      <c r="F36" s="96"/>
      <c r="G36" s="1"/>
      <c r="H36" s="96"/>
      <c r="I36" s="1"/>
      <c r="J36" s="97">
        <f>J30+J32+J33</f>
        <v>197300</v>
      </c>
    </row>
    <row r="37" spans="2:10" x14ac:dyDescent="0.25">
      <c r="B37" s="40"/>
      <c r="C37" s="41"/>
      <c r="D37" s="41"/>
      <c r="E37" s="41"/>
      <c r="F37" s="41"/>
      <c r="G37" s="41"/>
      <c r="H37" s="41"/>
      <c r="I37" s="41"/>
      <c r="J37" s="42"/>
    </row>
    <row r="38" spans="2:10" ht="30" x14ac:dyDescent="0.25">
      <c r="B38" s="24" t="s">
        <v>28</v>
      </c>
      <c r="C38" s="59" t="s">
        <v>25</v>
      </c>
      <c r="D38" s="60" t="s">
        <v>26</v>
      </c>
      <c r="E38" s="76" t="s">
        <v>5</v>
      </c>
      <c r="F38" s="78" t="s">
        <v>0</v>
      </c>
      <c r="G38" s="77" t="s">
        <v>29</v>
      </c>
      <c r="H38" s="43" t="s">
        <v>1</v>
      </c>
      <c r="I38" s="8">
        <v>225</v>
      </c>
      <c r="J38" s="44">
        <v>-4570</v>
      </c>
    </row>
    <row r="39" spans="2:10" ht="45" x14ac:dyDescent="0.25">
      <c r="B39" s="63" t="s">
        <v>24</v>
      </c>
      <c r="C39" s="66" t="s">
        <v>25</v>
      </c>
      <c r="D39" s="65" t="s">
        <v>26</v>
      </c>
      <c r="E39" s="75" t="s">
        <v>5</v>
      </c>
      <c r="F39" s="75" t="s">
        <v>0</v>
      </c>
      <c r="G39" s="76" t="s">
        <v>27</v>
      </c>
      <c r="H39" s="8">
        <v>244</v>
      </c>
      <c r="I39" s="8">
        <v>225</v>
      </c>
      <c r="J39" s="9">
        <v>4570</v>
      </c>
    </row>
    <row r="40" spans="2:10" ht="45" x14ac:dyDescent="0.25">
      <c r="B40" s="63" t="s">
        <v>31</v>
      </c>
      <c r="C40" s="66" t="s">
        <v>7</v>
      </c>
      <c r="D40" s="67" t="s">
        <v>8</v>
      </c>
      <c r="E40" s="84" t="s">
        <v>9</v>
      </c>
      <c r="F40" s="85" t="s">
        <v>0</v>
      </c>
      <c r="G40" s="82" t="s">
        <v>32</v>
      </c>
      <c r="H40" s="8">
        <v>611</v>
      </c>
      <c r="I40" s="86">
        <v>241</v>
      </c>
      <c r="J40" s="9">
        <v>-25700</v>
      </c>
    </row>
    <row r="41" spans="2:10" ht="45" x14ac:dyDescent="0.25">
      <c r="B41" s="79" t="s">
        <v>6</v>
      </c>
      <c r="C41" s="66" t="s">
        <v>7</v>
      </c>
      <c r="D41" s="58" t="s">
        <v>8</v>
      </c>
      <c r="E41" s="83" t="s">
        <v>9</v>
      </c>
      <c r="F41" s="83" t="s">
        <v>0</v>
      </c>
      <c r="G41" s="81" t="s">
        <v>10</v>
      </c>
      <c r="H41" s="8">
        <v>611</v>
      </c>
      <c r="I41" s="8">
        <v>241</v>
      </c>
      <c r="J41" s="42">
        <v>25700</v>
      </c>
    </row>
    <row r="42" spans="2:10" x14ac:dyDescent="0.25">
      <c r="B42" s="63"/>
      <c r="C42" s="80"/>
      <c r="D42" s="67"/>
      <c r="E42" s="84"/>
      <c r="F42" s="85"/>
      <c r="G42" s="82"/>
      <c r="H42" s="8"/>
      <c r="I42" s="86"/>
      <c r="J42" s="9"/>
    </row>
  </sheetData>
  <mergeCells count="5">
    <mergeCell ref="B2:J2"/>
    <mergeCell ref="C13:I13"/>
    <mergeCell ref="C10:I10"/>
    <mergeCell ref="C11:I11"/>
    <mergeCell ref="C12:I12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WLADIMIR</dc:creator>
  <cp:lastModifiedBy>СЮ</cp:lastModifiedBy>
  <cp:lastPrinted>2019-03-22T09:23:14Z</cp:lastPrinted>
  <dcterms:created xsi:type="dcterms:W3CDTF">2019-02-03T07:52:31Z</dcterms:created>
  <dcterms:modified xsi:type="dcterms:W3CDTF">2019-03-25T12:02:00Z</dcterms:modified>
</cp:coreProperties>
</file>