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5480" windowHeight="10245" activeTab="2"/>
  </bookViews>
  <sheets>
    <sheet name="4" sheetId="1" r:id="rId1"/>
    <sheet name="5" sheetId="2" r:id="rId2"/>
    <sheet name="6" sheetId="3" r:id="rId3"/>
  </sheets>
  <definedNames>
    <definedName name="_xlnm._FilterDatabase" localSheetId="1" hidden="1">'5'!$A$11:$F$194</definedName>
    <definedName name="_xlnm._FilterDatabase" localSheetId="2" hidden="1">'6'!$A$12:$G$189</definedName>
  </definedNames>
  <calcPr fullCalcOnLoad="1"/>
</workbook>
</file>

<file path=xl/sharedStrings.xml><?xml version="1.0" encoding="utf-8"?>
<sst xmlns="http://schemas.openxmlformats.org/spreadsheetml/2006/main" count="2710" uniqueCount="325">
  <si>
    <t>муниципального образования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</si>
  <si>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</si>
  <si>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</si>
  <si>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</si>
  <si>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</si>
  <si>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</si>
  <si>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</si>
  <si>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</si>
  <si>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</si>
  <si>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</si>
  <si>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</si>
  <si>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 xml:space="preserve">Жилищно- коммунальное хозяйство </t>
  </si>
  <si>
    <t>Жилищное хозяйство</t>
  </si>
  <si>
    <t>Коммунальное хозяйство</t>
  </si>
  <si>
    <t>0502</t>
  </si>
  <si>
    <t>Благоустройство</t>
  </si>
  <si>
    <t>Культура, кинематография</t>
  </si>
  <si>
    <t>Культура, кинематография и средства массовой информации</t>
  </si>
  <si>
    <t>Социальная политика</t>
  </si>
  <si>
    <t>Пенсионное обеспечение</t>
  </si>
  <si>
    <t>Социальное обеспечение населения</t>
  </si>
  <si>
    <t>Наименование</t>
  </si>
  <si>
    <t>ЦСР</t>
  </si>
  <si>
    <t>ВР</t>
  </si>
  <si>
    <t>Рз</t>
  </si>
  <si>
    <t>ПР</t>
  </si>
  <si>
    <t>Сумма
(рублей)</t>
  </si>
  <si>
    <t>Муниципальная программа "Обеспечение первичных мер пожарной безопасности на территории МО Усадищенское сельское поселение на 2017-2019 г.г."</t>
  </si>
  <si>
    <t>01 0 00 00000</t>
  </si>
  <si>
    <t>Подпрограмма "Обеспечение первичных мер пожарной безопасности на территории МО Усадищенское сельское поселение на 2017-2019 г.г."</t>
  </si>
  <si>
    <t>01 1 00 00000</t>
  </si>
  <si>
    <t>Основное мероприятие "Приведение социальных объектов,объектов экономики,в целом поселения в соответствии с требованиями правил пожарной безопасности в РФ"</t>
  </si>
  <si>
    <t>01 1 01 00000</t>
  </si>
  <si>
    <t>Приведение социальных объектов,объектов экономики,в целом поселения в соответствии с требованиями правил пожарной безопасности в муниципальной программе "Обеспечение первичных мер пожарной безопасности на территории МО Усадищенское сельское поселение на 2017-2019 г.г."</t>
  </si>
  <si>
    <t>01 1 01 01010</t>
  </si>
  <si>
    <t>Прочая закупка товаров, работ и услуг для обеспечения государственных (муниципальных) нужд</t>
  </si>
  <si>
    <t>244</t>
  </si>
  <si>
    <t>03</t>
  </si>
  <si>
    <t>09</t>
  </si>
  <si>
    <t>На подготовку и выполнение тушения лесных и торфяных пожаров</t>
  </si>
  <si>
    <t>Иные закупки товаров, работ и услуг для обеспечения государственных (муниципальных) нужд</t>
  </si>
  <si>
    <t>01 1 01 60110</t>
  </si>
  <si>
    <t xml:space="preserve">Муниципальная программа «Профилактика терроризма и экстремизма в МО  Усадищенское сельское поселение на 2017 -2019 годы» </t>
  </si>
  <si>
    <t>02 0 00 00000</t>
  </si>
  <si>
    <t xml:space="preserve">Подпрограмма «Профилактика терроризма и экстремизма в МО  Усадищенское сельское поселение на 2017 -2019 годы» 
</t>
  </si>
  <si>
    <t>02 1 00 00000</t>
  </si>
  <si>
    <t>Основное мероприятие "Совершенствование системы профилактических мер антитеррористической антиэкстремистской направленности;предупреждение террористических и экстремистских проявлений на территории поселения"</t>
  </si>
  <si>
    <t>02 1 01 00000</t>
  </si>
  <si>
    <t xml:space="preserve">Совершенствование системы профилактических мер антитеррористической антиэкстремистской направленности;предупреждение террористических и экстремистских проявлений на территории поселения в рамках МП«Профилактика терроризма и экстремизма в МО  Усадищенское сельское поселение на 2017 -2019 годы» </t>
  </si>
  <si>
    <t>02 1 01 01020</t>
  </si>
  <si>
    <t>Муниципальная программа "Инвентаризация и паспортизация муниципальных автомобильных дорог местного значения общего пользования МО Усадищенское сельское поселение на 2017-2019г."</t>
  </si>
  <si>
    <t>03 0 00 00000</t>
  </si>
  <si>
    <t>Подпрограмма "Инвентаризация и паспортизация муниципальных автомобильных дорог местного значения общего пользования МО Усадищенское сельское поселение на 2017-2019г."</t>
  </si>
  <si>
    <t>03 1 00 00000</t>
  </si>
  <si>
    <t>Основное мероприятие "Инвентаризация и паспортизация автомобильных дорог местного значения общего пользования в границах населенных пунктов"</t>
  </si>
  <si>
    <t>03 1 01 00000</t>
  </si>
  <si>
    <t>Инвентаризация и паспортизация автомобильных дорог местного значения общего пользования в границах населенных пунктов</t>
  </si>
  <si>
    <t>03 1 01 01030</t>
  </si>
  <si>
    <t>Дорожное хозяйство</t>
  </si>
  <si>
    <t>04</t>
  </si>
  <si>
    <t>Муниципальная программа "Развитие частей территории МО Усадищенское сельское поселение на 2017-2019г."</t>
  </si>
  <si>
    <t>04 0 00 00000</t>
  </si>
  <si>
    <t>Подпрограмма "Развитие частей территории МО Усадищенское сельское поселение на 2017-2019г."</t>
  </si>
  <si>
    <t>04 1 00 00000</t>
  </si>
  <si>
    <t>Основное мероприятие "Создание комфортных условий жизнедеятельности в сельской местности в рамках муниципальной программы "Развитие частей территории МО Усадищенское сельское поселение на 2017-2019г."</t>
  </si>
  <si>
    <t>04 1 01 00000</t>
  </si>
  <si>
    <t>На реализацию областного закона от 14 декабря 2012 года №95-оз "О содействии развитию на части территорий МО ЛО иных форм местного самоуправления" в рамках муниципальной программы"Развитие частей территории МО Усадищенское сельское поселение на 2017-2019г."</t>
  </si>
  <si>
    <t>04 1 01 01040</t>
  </si>
  <si>
    <t>На реализацию областного закона от 14 декабря 2012 года №95-оз "О содействии развитию на части территорий МО ЛО иных форм местного самоуправления" в рамках муниципальной программы "Развитие частей территории МО Усадищенское сельское поселение на 2017-2019г."</t>
  </si>
  <si>
    <t>04 1 01 S0880</t>
  </si>
  <si>
    <t>На реализацию областного закона от 14 декабря 2012 года №95-оз "О содействии развитию на части территорий МО ЛО иных форм местного самоуправления" в рамках муниципальной программы"Развитие частей территории МО Усадищенское сельское поселение на 2017-2019г.""</t>
  </si>
  <si>
    <t>04 1 01 70880</t>
  </si>
  <si>
    <t>05</t>
  </si>
  <si>
    <t>02</t>
  </si>
  <si>
    <t>Муниципальная программа "Повышение безопасности дорожного движения на территории МО Усадищенское сельское поселение на 2017-2019г.г"</t>
  </si>
  <si>
    <t>05 0 00 00000</t>
  </si>
  <si>
    <t>Подпрограмма "Повышение безопасности дорожного движения на территории МО Усадищенское сельское поселение на 2017-2019г.г"</t>
  </si>
  <si>
    <t>05 1 00 00000</t>
  </si>
  <si>
    <t>Основное мероприятие "Обеспечение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 в муниципальной программе  "Повышение безопасности дорожного движения на территории МО Усадищенское сельское поселение на 2017-2019г.г"</t>
  </si>
  <si>
    <t>05 1 01 00000</t>
  </si>
  <si>
    <t>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</t>
  </si>
  <si>
    <t>05 1 01 01050</t>
  </si>
  <si>
    <t>Капитальный ремонт и ремонт автомобильных дорог общего пользования местного значения</t>
  </si>
  <si>
    <t>05 1 01 S0140</t>
  </si>
  <si>
    <t>05 1 01 70140</t>
  </si>
  <si>
    <t>06 0 00 00000</t>
  </si>
  <si>
    <t>06 1 00 00000</t>
  </si>
  <si>
    <t>06 1 01 00000</t>
  </si>
  <si>
    <t>06 1 01 00160</t>
  </si>
  <si>
    <t>Муниципальная программа "Газификация МО Усадищенское сельское поселение на 2017-2018г."</t>
  </si>
  <si>
    <t>07 0 00 00000</t>
  </si>
  <si>
    <t>Подпрограмма  "Газификация МО Усадищенское сельское поселение на 2017-2018г."</t>
  </si>
  <si>
    <t>07 1 00 00000</t>
  </si>
  <si>
    <t>Основное мероприятие "Создание благоприятных условий для газификации индивидуальных жилых домов в рамках муниципальной программы "Газификация МО Усадищенское сельское поселение на 2017-2018г."</t>
  </si>
  <si>
    <t>07 1 01 00000</t>
  </si>
  <si>
    <t xml:space="preserve">Создание благоприятных условий для газификации индивидуальных жилых домов </t>
  </si>
  <si>
    <t>07 1 01 01070</t>
  </si>
  <si>
    <t>Муниципальная программа "Развитие малого, среднего предпринимательства и потребительского рынка муниципального образования Усадищенское сельское поселение  -олховского муниципального района ЛО на 2017-2019 гг."</t>
  </si>
  <si>
    <t>08 0 00 00000</t>
  </si>
  <si>
    <t>Подпрограмма"Развитие малого, среднего предпринимательства и потребительского рынка муниципального образования Усадищенское сельское поселение  -олховского муниципального района ЛО на 2017-2019 гг."</t>
  </si>
  <si>
    <t>08 1 00 00000</t>
  </si>
  <si>
    <t xml:space="preserve">Основное мероприятие "Формирование и обеспечение благоприятных условий для создания, развития  и устойчивого функционирования малого и среднего предпринимательства" в рамках муниципальной программы 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района" </t>
  </si>
  <si>
    <t>08 1 01 00000</t>
  </si>
  <si>
    <t>Формирование и обеспечение благоприятных условий для создания, развития  и устойчивого функционирования малого и среднего предпринимательства</t>
  </si>
  <si>
    <t>08 1 01 01080</t>
  </si>
  <si>
    <t>12</t>
  </si>
  <si>
    <t xml:space="preserve">Муниципальная программа "Энергосбережение и повышение энергетической эффективности на территории МО Усадищенское сельское поселение на 2017-2019 гг." </t>
  </si>
  <si>
    <t>09 0 00 00000</t>
  </si>
  <si>
    <t xml:space="preserve">Подпрограмма"Энергосбережение и повышение энергетической эффективности на территории МО Усадищенское сельское поселение на 2017-2019 гг." </t>
  </si>
  <si>
    <t>09 1 00 00000</t>
  </si>
  <si>
    <t xml:space="preserve">Основное мероприятие "Разработка мероприятий, обеспечивающих  устойчивое снижение потребления ИЭР на территории МО Усадищенское сельское поселение." </t>
  </si>
  <si>
    <t>09 1 01 00000</t>
  </si>
  <si>
    <t>На реализацию мероприятий по подготовке объектов теплоснабжения к отопительному сезону на территории Ленинградской области МО Усадищенское сельское поселение</t>
  </si>
  <si>
    <t>Реализация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</si>
  <si>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10 0 00 00000</t>
  </si>
  <si>
    <t>10 1 00 00000</t>
  </si>
  <si>
    <t>10 1 01 00000</t>
  </si>
  <si>
    <t>10 1 01 01100</t>
  </si>
  <si>
    <t xml:space="preserve">Муниципальная  программа "Благоустройство, санитарное содержание и развитие территории МО Усадищенское сельское поселение Волховского муниципального района ЛО на 2017-2019 гг."   </t>
  </si>
  <si>
    <t xml:space="preserve">Подпрограмма "Благоустройство, санитарное содержание и развитие территории МО Усадищенское сельское поселение Волховского муниципального района ЛО на 2017-2019 гг."  </t>
  </si>
  <si>
    <t xml:space="preserve">Основное мероприятие "Создание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 в муниципальной программе "Благоустройство, санитарное содержание и развитие территории МО Усадищенское сельское поселение Волховского муниципального района ЛО на 2017-2019 гг."   </t>
  </si>
  <si>
    <t>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</t>
  </si>
  <si>
    <t xml:space="preserve">Муниципальная  программа «Борьба с борщевиком Сосновского на территории муниципального образования Усадищенское  сельское поселение на 2016-2020 годы» </t>
  </si>
  <si>
    <t>11 0 00 00000</t>
  </si>
  <si>
    <t>Подпрограмма «Борьба с борщевиком Сосновского на территории муниципального образования Усадищенское  сельское поселение на 2016-2020 годы»</t>
  </si>
  <si>
    <t>11 1 00 00000</t>
  </si>
  <si>
    <t xml:space="preserve">Основное мероприятие "Сокращение очагов распространения борщевика Сосновского на территории сельского поселения и улучшение качественного состояния земель путем его локализации и ликвидации" в муниципальной программе  «Борьба с борщевиком Сосновского на территории муниципального образования Усадищенское  сельское поселение на 2016-2020 годы» </t>
  </si>
  <si>
    <t>11 1 01 00000</t>
  </si>
  <si>
    <t>Сокращение очагов распространения борщевика Сосновского на территории сельского поселения и улучшение качественного состояния земель путем его локализации и ликвидации</t>
  </si>
  <si>
    <t>11 1 01 01110</t>
  </si>
  <si>
    <t xml:space="preserve">Муниципальная программа "Развитие культуры в МО Усадищенское сельское поселение Волховского муниципального района ЛО на 2017-2019гг."   </t>
  </si>
  <si>
    <t>12 0 00 00000</t>
  </si>
  <si>
    <t xml:space="preserve">Подпрограмма  "Развитие культуры в МО Усадищенское сельское поселение Волховского муниципального района ЛО на 2017-2019гг."   </t>
  </si>
  <si>
    <t>12 1 00 00000</t>
  </si>
  <si>
    <t xml:space="preserve">Основное мероприятие "Сохранение и развитие культурного потенциала в муниципальной программе  "Развитие культуры в МО Усадищенское сельское поселение Волховского муниципального района ЛО на 2017-2019гг."   </t>
  </si>
  <si>
    <t>12 1 01 00000</t>
  </si>
  <si>
    <t>Сохранение и развитие культурного потенциала</t>
  </si>
  <si>
    <t>08</t>
  </si>
  <si>
    <t>01</t>
  </si>
  <si>
    <t xml:space="preserve">Муниципальная программа "Развитие физической культуры и спорта в МО Усадищенское сельское поселение Волховского муниципального района ЛО на 2017-2019гг."   </t>
  </si>
  <si>
    <t>13 0 00 00000</t>
  </si>
  <si>
    <t xml:space="preserve">Подпрограмма "Развитие физической культуры и спорта в МО Усадищенское сельское поселение Волховского муниципального района ЛО на 2017-2019гг."   </t>
  </si>
  <si>
    <t>13 1 00 00000</t>
  </si>
  <si>
    <t xml:space="preserve">Основное мероприятие "Создание эффективной системы физического воспитания и оздоровления в муниципальной программе "Развитие физической культуры и спорта в МО Усадищенское сельское поселение Волховского муниципального района ЛО на 2017-2019гг."   </t>
  </si>
  <si>
    <t>13 1 01 00000</t>
  </si>
  <si>
    <t>Создание эффективной системы физического воспитания и оздоровления</t>
  </si>
  <si>
    <t>13 1 01 00170</t>
  </si>
  <si>
    <t xml:space="preserve">Муниципальная  программа "Обеспечение жильем молодых семей и иных граждан,нуждающихся в улучшениии жилищных  условий на территории МО Усадищенское сельское поселение на 2017-2019гг."   </t>
  </si>
  <si>
    <t>14 0 00 00000</t>
  </si>
  <si>
    <t xml:space="preserve">Подпрограмма"Обеспечение жильем молодых семей и иных гаждан,нуждающихся в улучшениии жилищных  условий на территории МО Усадищенское сельское поселение на 2017-2019гг."   </t>
  </si>
  <si>
    <t>14 1 00 00000</t>
  </si>
  <si>
    <t xml:space="preserve">Основное мероприятие "Предоставление муниципальной поддержки на приобретение (строительства) жилья в муниципальной программе "Обеспечение жильем молодых семей и иных граждан,нуждающихся в улучшениии жилищных  условий на территории МО Усадищенское сельское поселение на 2017-2019гг."   </t>
  </si>
  <si>
    <t>14 1 01 00000</t>
  </si>
  <si>
    <t>Предоставление муниципальной поддержки на приобретение (строительства) жилья</t>
  </si>
  <si>
    <t>15 1 01 00150</t>
  </si>
  <si>
    <t>Субсидии гражданам на приобретение жилья</t>
  </si>
  <si>
    <t>322</t>
  </si>
  <si>
    <t>10</t>
  </si>
  <si>
    <t>На мероприятия подпрограммы "Обеспечение жильем молодых семей" федеральной целевой программы "Жилище" на 2015 - 2020 годы</t>
  </si>
  <si>
    <t>14 1 01 L0200</t>
  </si>
  <si>
    <t>На предоставление социальных выплат молодым гажданам(молодым семьям) на жилье</t>
  </si>
  <si>
    <t>14 1 01 R0200</t>
  </si>
  <si>
    <t xml:space="preserve">Муниципальная  программа "Формирование и содержание муниципального имущества на  территории МО Усадищенское сельское поселение на 2017-2019гг."   </t>
  </si>
  <si>
    <t>15 0 00 00000</t>
  </si>
  <si>
    <t xml:space="preserve">Подпрограмма "Формирование и содержание муниципального имущества на территории МО Усадищенское сельское поселение на 2017-2019гг."   </t>
  </si>
  <si>
    <t>15 1 00 00000</t>
  </si>
  <si>
    <t>Основное мероприятие "Формирование и управление муниципальной собственностью на территории МО Усадищенское сельское поселение на 2017-2019 гг."</t>
  </si>
  <si>
    <t>15 1 01 00000</t>
  </si>
  <si>
    <t>Формирование и управление муниципальной собственностью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</si>
  <si>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</si>
  <si>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Обеспечение деятельности органов местного самоуправления МО Усадищенское сельское поселение Волховского муниципального района </t>
  </si>
  <si>
    <t>67 0 00 00000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</si>
  <si>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</si>
  <si>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67 2 00 00000</t>
  </si>
  <si>
    <t>Непрограммные расходы</t>
  </si>
  <si>
    <t>67 2 01 00000</t>
  </si>
  <si>
    <t>Исполнение функций органов местного самоуправления</t>
  </si>
  <si>
    <t>67 2 01 00150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</si>
  <si>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</si>
  <si>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аппаратов органов местного самоуправления</t>
  </si>
  <si>
    <t>67 3 00 00000</t>
  </si>
  <si>
    <t>67 3 01 00000</t>
  </si>
  <si>
    <t>67 3 01 00150</t>
  </si>
  <si>
    <t>На поддержку мер по обеспечению сбалансированности бюджетов</t>
  </si>
  <si>
    <t>67 3 01 60300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</si>
  <si>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</si>
  <si>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67 3 01 40010</t>
  </si>
  <si>
    <t>06</t>
  </si>
  <si>
    <t>Иные межбюджетные трансферты на осуществление
полномочий по осуществлению полномочий Контрольно-счетного органа Волховского муниципального района</t>
  </si>
  <si>
    <t>67 3 01 40040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</si>
  <si>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</si>
  <si>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67 3 01 71340</t>
  </si>
  <si>
    <t>68 3 01 71340</t>
  </si>
  <si>
    <t>69 3 01 71340</t>
  </si>
  <si>
    <t>13</t>
  </si>
  <si>
    <t>Непрограммные расходы органов местного самоуправления МО Усадищенское сельское поселение</t>
  </si>
  <si>
    <t>68 0 00 00000</t>
  </si>
  <si>
    <t>68 9 00 00000</t>
  </si>
  <si>
    <t>68 9 01 00000</t>
  </si>
  <si>
    <t>Реализация муниципальных функций, связанных с общегосударственным управлением в рамках непрограммных расходов органов органов местного самоуправления МО Усадищенское сельское поселение</t>
  </si>
  <si>
    <t>68 9 01 00010</t>
  </si>
  <si>
    <t>На осуществление полномочий по вопросам проведения ремонта объектов дорожного хозяйства  в рамках непрограммных расходов МО Усадищенское сельское поселение</t>
  </si>
  <si>
    <t>68 9 01 00020</t>
  </si>
  <si>
    <t>На осуществление полномочий по вопросам проведения мероприятий в области строительства, архитектуры и градостроительства в рамках непрограммных расходов МО Усадищенское сельское поселение</t>
  </si>
  <si>
    <t>68 9 01 00030</t>
  </si>
  <si>
    <t>На осуществление полномочий по  вопросам проведения   ремонта муниципального жилищного фонда  в рамках непрограммных расходов МО Усадищенское сельское поселение Волховского муниципального района</t>
  </si>
  <si>
    <t>68 9 01 00040</t>
  </si>
  <si>
    <t>68 9 01 00050</t>
  </si>
  <si>
    <t>На осуществление полномочий по доплатам к пенсиям муниципальных служащих в рамках непрограммных расходов МО Усадищенское сельское поселение Волховского муниципального района</t>
  </si>
  <si>
    <t>68 9 01 00060</t>
  </si>
  <si>
    <t>68 9 01 00070</t>
  </si>
  <si>
    <t>11</t>
  </si>
  <si>
    <t>На осуществление полномочий по  вопросам проведения мероприятий по переселению граждан из аварийного жилищного фондав рамках непрограммных расходов МО Усадищенское сельское поселение Волховского муниципального района</t>
  </si>
  <si>
    <t>68 9 01 00080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</si>
  <si>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</si>
  <si>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</si>
  <si>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На осуществление полномочий по вопросам проведения мероприятий в области культуры, кинематографии и средствах массовой информации в рамках непрограммных расходов МО Усадищенское сельское поселение Волховского муниципального района</t>
  </si>
  <si>
    <t>На оплату вознаграждения агенту за изготовление платежных извещений</t>
  </si>
  <si>
    <t>Осуществление первичного воинского учета на территориях, где отсутствуют военные комиссариаты</t>
  </si>
  <si>
    <t>68 9 01 51180</t>
  </si>
  <si>
    <t xml:space="preserve">На подготовку и проведение мероприятий, посвященных Дню образования ЛО в рамках непрограммных расходов </t>
  </si>
  <si>
    <t>68 9 01 72030</t>
  </si>
  <si>
    <t>Реализация мероприятий, направленных на безаварийную работу объектов теплоснабжения городских и сельских поселений Волховского муниципального район</t>
  </si>
  <si>
    <t>68 9 01 60010</t>
  </si>
  <si>
    <t>На подготовку и проведение мероприятий посвященных дню образования Ленинградской области</t>
  </si>
  <si>
    <t>На обеспечение выплат стимулирующего характера работникам муниципальных учреждений культуры ЛО в рамках непрограммных расходов бюджета МО Усадищенское сельское поселение</t>
  </si>
  <si>
    <t>68 9 01 70360</t>
  </si>
  <si>
    <t>Всего</t>
  </si>
  <si>
    <t>Сумма
(тыс.рублей)</t>
  </si>
  <si>
    <t>1</t>
  </si>
  <si>
    <t>3</t>
  </si>
  <si>
    <t>4</t>
  </si>
  <si>
    <t>5</t>
  </si>
  <si>
    <t>6</t>
  </si>
  <si>
    <t>00</t>
  </si>
  <si>
    <t xml:space="preserve">Непрограммные расходы органов местного самоуправления </t>
  </si>
  <si>
    <t>Обеспечение деятельности центрального аппарата</t>
  </si>
  <si>
    <t>Обеспечение проведение выборов и референдумов</t>
  </si>
  <si>
    <t>07</t>
  </si>
  <si>
    <t xml:space="preserve">Расходы на обеспечение деятельности государственных органов Ленинградской области  в рамках непрограммных расходов органов местного самоуправления МО Усадищенское сельское поселение Волховского муниципального района </t>
  </si>
  <si>
    <t>68 9 1001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</si>
  <si>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центрального аппарата</t>
  </si>
  <si>
    <t xml:space="preserve">Совершенствование системы профилактических мер антитеррористической антиэкстремистской направленности;предупреждение террористических и экстремистских проявлений на территории поселения в рамках МП "«Профилактика терроризма и экстремизма в МО  Усадищенское сельское поселение на 2017 -2019 годы» 
</t>
  </si>
  <si>
    <t>Муниципальная программа "Инвентаризация и паспортизация муниципальных автомобильных дорог местного значения общего пользования МО Усадищенское сельское поселение на 2017-2019 гг."</t>
  </si>
  <si>
    <t>Основное мероприятие "Создание комфортных условий жизнедеятельности в сельской местности в рамках муниципальной программы "Развитие частей территории МО Усадищенское сельское поселение на 2017-2019гг."</t>
  </si>
  <si>
    <t>Подпрограмма"Повышение безопасности дорожного движения на территории МО Усадищенское сельское поселение на 2017-2019г.г"</t>
  </si>
  <si>
    <t xml:space="preserve">Основное мероприятие "Обеспечение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 в муниципальной программе "Повышение безопасности дорожного движения на территории МО Усадищенское сельское поселение на 2017-2019г.г"  </t>
  </si>
  <si>
    <t xml:space="preserve">04 </t>
  </si>
  <si>
    <t>Муниципальная программа "Газификация МО Усадищенское сельское поселение на 2017-2019г."</t>
  </si>
  <si>
    <t>Подпрограмма "Газификация МО Усадищенское сельское поселение на 2017-2019г."</t>
  </si>
  <si>
    <t>Основное мероприятие "Создание благоприятных условий для газификации индивидуальных жилых домов в рамках муниципальной программы "Газификация МО Усадищенское сельское поселение на 2017-2019г."</t>
  </si>
  <si>
    <t>Муниципальная программа 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 ЛО на 2017-2019 гг."</t>
  </si>
  <si>
    <t>Подпрограмма"Развитие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 ЛО на 2017-2019 гг."</t>
  </si>
  <si>
    <t>Основное мероприятие "Формирование и обеспечение благоприятных условий для создания, развития  и устойчивого функционирования малого и среднего предпринимательства" в рамках муниципальной программы 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 ЛО на 2017-2019 гг."</t>
  </si>
  <si>
    <t xml:space="preserve">Муниципальная  программа "Формирование и содержание муниципального имущества на на территории МО Усадищенское сельское поселение на 2017-2019гг."   </t>
  </si>
  <si>
    <t>Обеспечение мероприятий по переселению граждан из аварийного жилищного фонда в рамках МП "Переселение граждан из аварийногожилого фонда на территории МО Усадищенское сельское поселение на 2015-2017гг."</t>
  </si>
  <si>
    <t>07 1 9602</t>
  </si>
  <si>
    <t>08 1 01 09502</t>
  </si>
  <si>
    <t>08 1 01 09602</t>
  </si>
  <si>
    <t>08 1 01 S9602</t>
  </si>
  <si>
    <t xml:space="preserve">Муниципальная программа "Энергосбережение и повышение энергетической эффективности на территории МО Усадищенское сельское поселение на 2017-2020гг." </t>
  </si>
  <si>
    <t xml:space="preserve">Подпрограмма"Энергосбережение и повышение энергетической эффективности на территории МО Усадищенское сельское поселение на 2017-2020гг." </t>
  </si>
  <si>
    <t xml:space="preserve">Муниципальная  программа "Благоустройство, санитарное содержание и развитие территории МО Усадищенское сельское поселение Волховского муниципального района ЛО на 2017-2019гг."   </t>
  </si>
  <si>
    <t xml:space="preserve">Подпрограмма "Благоустройство, санитарное содержание и развитие территории МО Усадищенское сельское поселение Волховского муниципального района ЛО на 2017-2019гг."  </t>
  </si>
  <si>
    <t xml:space="preserve">Основное мероприятие "Создание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 в муниципальной программе "Благоустройство, санитарное содержание и развитие территории МО Усадищенское сельское поселение Волховского муниципального района ЛО на 2017-2019гг."   </t>
  </si>
  <si>
    <t xml:space="preserve">Подпрограмма "Развитие культуры в МО Усадищенское сельское поселение Волховского муниципального района ЛО на 2017-2019гг."   </t>
  </si>
  <si>
    <t xml:space="preserve">Основное мероприятие "Сохранение и развитие культурного потенциала в муниципальной программе "Развитие культуры в МО Усадищенское сельское поселение Волховского муниципального района ЛО на 2017-2019гг."   </t>
  </si>
  <si>
    <t>Г</t>
  </si>
  <si>
    <t>Администрация муниципального образования Усадищенское сельское поселение</t>
  </si>
  <si>
    <t>871</t>
  </si>
  <si>
    <t>Приложение 4</t>
  </si>
  <si>
    <t>Усадищенское сельское поселение</t>
  </si>
  <si>
    <t>Приложение 5</t>
  </si>
  <si>
    <t>Приложение 6</t>
  </si>
  <si>
    <t xml:space="preserve">к решению Совета депутатов </t>
  </si>
  <si>
    <t>Волховского муниципального района ЛО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</si>
  <si>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</si>
  <si>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</si>
  <si>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67 2 01 60300</t>
  </si>
  <si>
    <t>Межбюджетные трансферты</t>
  </si>
  <si>
    <t>500</t>
  </si>
  <si>
    <t>Иные бюджетные ассигнования</t>
  </si>
  <si>
    <t>200</t>
  </si>
  <si>
    <t>Обеспечение пожарной безопасности</t>
  </si>
  <si>
    <t>Дорожное хозяйство (дорожный фонд)</t>
  </si>
  <si>
    <t>Муниципальная 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2018 год»</t>
  </si>
  <si>
    <t>Подпрограмма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2018 год »</t>
  </si>
  <si>
    <t xml:space="preserve">Основное мероприятие "Содействие участию населения в осуществлении местного самоуправления в иных формах на территории административного центра по решению вопросов местного значения, основанных на инициативных предложениях жителей территории административного центра" в муниципальной программе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2018 год"
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</si>
  <si>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2018 год"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</si>
  <si>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2018 год "</t>
  </si>
  <si>
    <t>06 1 01 S4660</t>
  </si>
  <si>
    <t>06 1 01 74660</t>
  </si>
  <si>
    <t>На осуществление полномочий по вопросам проведения мероприятий по переселению граждан из аварийного жилищного фонда</t>
  </si>
  <si>
    <t>На осуществление полномочий по вопросам проведения мероприятий в области коммунального хозяйства в рамках непрограммных расходов МО Усадищенское сельское поселение Волховского муниципального района</t>
  </si>
  <si>
    <t>09 1 01 01090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</si>
  <si>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</si>
  <si>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10 1 01 S0160</t>
  </si>
  <si>
    <t>10 1 01 60010</t>
  </si>
  <si>
    <t>240</t>
  </si>
  <si>
    <t>10 1 01 70160</t>
  </si>
  <si>
    <t>12 1 01 01120</t>
  </si>
  <si>
    <t>На осуществление полномочий по вопросам проведения мероприятий в области благоустройства в рамках непрограммных расходов МО Усадищенское сельское поселение Волховского муниципального района</t>
  </si>
  <si>
    <r>
      <t>13 1 01 00</t>
    </r>
    <r>
      <rPr>
        <b/>
        <sz val="10"/>
        <rFont val="Times New Roman"/>
        <family val="1"/>
      </rPr>
      <t>170</t>
    </r>
  </si>
  <si>
    <t>Предоставление субсидий бюджетным, автономным учреждениям и иным некоммерческим организациям</t>
  </si>
  <si>
    <t>600</t>
  </si>
  <si>
    <t>На обеспечение выплат стимулирующего характера работникам муниципальных учреждений культуры Ленинградской области</t>
  </si>
  <si>
    <t>68 9 01 S0360</t>
  </si>
  <si>
    <t>Другие вопросы в области культуры, кинематографии</t>
  </si>
  <si>
    <t>68 9 01 00090</t>
  </si>
  <si>
    <t>Социальное обеспечение и иные выплаты населению</t>
  </si>
  <si>
    <t>300</t>
  </si>
  <si>
    <t>Физическая культура и спорт</t>
  </si>
  <si>
    <t>Физическая культура</t>
  </si>
  <si>
    <r>
      <t>14 1 01 00</t>
    </r>
    <r>
      <rPr>
        <b/>
        <sz val="10"/>
        <rFont val="Times New Roman"/>
        <family val="1"/>
      </rPr>
      <t>170</t>
    </r>
  </si>
  <si>
    <t>11 1 0101110</t>
  </si>
  <si>
    <t>14 1 01 00170</t>
  </si>
  <si>
    <t>100</t>
  </si>
  <si>
    <t>800</t>
  </si>
  <si>
    <t>68  9 01 00090</t>
  </si>
  <si>
    <t>УТВЕРЖДЕНО</t>
  </si>
  <si>
    <t>Распределение бюджетных ассигнований по целевым статьям (муниципальным программам муниципального образования Усадищенское сельское поселение  Волховского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на 2018 год</t>
  </si>
  <si>
    <t>Распределение бюджетных ассигнований по разделам и подразделам, целевым статьям (муниципальным программам муниципального образования Усадищенского сельского поселения Волховского муниципального района Ленинградской области  и непрограммным направлениям деятельности) и видам расходов классификации расходов бюджета на 2018 год</t>
  </si>
  <si>
    <t>Ведомственная структура расходов бюджета муниципального образования Усадищенского сельского поселения Волховского муниципального района Ленинградской области  на 2018 год</t>
  </si>
  <si>
    <t>№ 3 от 08.02.2019</t>
  </si>
  <si>
    <t>№3 от 08.02.2019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</si>
</sst>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_-* #,##0.0_р_._-;\-* #,##0.0_р_._-;_-* &quot;-&quot;??_р_._-;_-@_-"/>
    <numFmt numFmtId="171" formatCode="0.000"/>
    <numFmt numFmtId="172" formatCode="#,##0.00&quot;р.&quot;"/>
    <numFmt numFmtId="173" formatCode="#,##0.0_ ;\-#,##0.0\ "/>
    <numFmt numFmtId="174" formatCode="_-* #,##0.0_р_._-;\-* #,##0.0_р_._-;_-* &quot;-&quot;?_р_._-;_-@_-"/>
    <numFmt numFmtId="175" formatCode="?"/>
  </numFmts>
  <fonts count="42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0"/>
      <name val="Calibri"/>
      <family val="2"/>
    </font>
    <font>
      <b/>
      <sz val="11"/>
      <name val="Calibri"/>
      <family val="2"/>
    </font>
    <font>
      <sz val="8"/>
      <name val="Arial Cyr"/>
      <family val="0"/>
    </font>
    <font>
      <sz val="16"/>
      <name val="Arial"/>
      <family val="2"/>
    </font>
    <font>
      <sz val="9"/>
      <name val="Calibri"/>
      <family val="2"/>
    </font>
    <font>
      <sz val="18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medium"/>
      <top style="thin"/>
      <bottom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28">
    <xf numFmtId="0" fontId="0" fillId="0" borderId="0" xfId="0" applyAlignment="1">
      <alignment/>
    </xf>
    <xf numFmtId="0" fontId="4" fillId="24" borderId="0" xfId="54" applyFont="1" applyFill="1">
      <alignment/>
      <protection/>
    </xf>
    <xf numFmtId="0" fontId="5" fillId="24" borderId="0" xfId="54" applyFont="1" applyFill="1">
      <alignment/>
      <protection/>
    </xf>
    <xf numFmtId="0" fontId="5" fillId="24" borderId="0" xfId="54" applyFont="1" applyFill="1" applyAlignment="1">
      <alignment horizontal="center" vertical="center"/>
      <protection/>
    </xf>
    <xf numFmtId="43" fontId="5" fillId="24" borderId="0" xfId="68" applyFont="1" applyFill="1" applyAlignment="1">
      <alignment vertical="center"/>
    </xf>
    <xf numFmtId="0" fontId="4" fillId="24" borderId="0" xfId="54" applyFont="1" applyFill="1" applyAlignment="1">
      <alignment horizontal="center" vertical="center"/>
      <protection/>
    </xf>
    <xf numFmtId="164" fontId="4" fillId="24" borderId="0" xfId="68" applyNumberFormat="1" applyFont="1" applyFill="1" applyAlignment="1">
      <alignment vertical="center"/>
    </xf>
    <xf numFmtId="43" fontId="4" fillId="24" borderId="0" xfId="68" applyFont="1" applyFill="1" applyAlignment="1">
      <alignment vertical="center"/>
    </xf>
    <xf numFmtId="0" fontId="2" fillId="24" borderId="0" xfId="0" applyFont="1" applyFill="1" applyBorder="1" applyAlignment="1">
      <alignment horizontal="right"/>
    </xf>
    <xf numFmtId="0" fontId="3" fillId="24" borderId="0" xfId="54" applyFill="1" applyAlignment="1">
      <alignment/>
      <protection/>
    </xf>
    <xf numFmtId="0" fontId="38" fillId="24" borderId="0" xfId="54" applyFont="1" applyFill="1" applyAlignment="1">
      <alignment/>
      <protection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74" fontId="39" fillId="24" borderId="10" xfId="68" applyNumberFormat="1" applyFont="1" applyFill="1" applyBorder="1" applyAlignment="1">
      <alignment horizontal="justify" vertical="center"/>
    </xf>
    <xf numFmtId="49" fontId="6" fillId="24" borderId="11" xfId="0" applyNumberFormat="1" applyFont="1" applyFill="1" applyBorder="1" applyAlignment="1">
      <alignment horizontal="center" vertical="center" wrapText="1"/>
    </xf>
    <xf numFmtId="49" fontId="7" fillId="24" borderId="12" xfId="0" applyNumberFormat="1" applyFont="1" applyFill="1" applyBorder="1" applyAlignment="1">
      <alignment horizontal="center" vertical="top" wrapText="1"/>
    </xf>
    <xf numFmtId="175" fontId="7" fillId="24" borderId="10" xfId="0" applyNumberFormat="1" applyFont="1" applyFill="1" applyBorder="1" applyAlignment="1">
      <alignment horizontal="center" vertical="top" wrapText="1"/>
    </xf>
    <xf numFmtId="49" fontId="8" fillId="24" borderId="13" xfId="0" applyNumberFormat="1" applyFont="1" applyFill="1" applyBorder="1" applyAlignment="1">
      <alignment horizontal="left" vertical="center" wrapText="1"/>
    </xf>
    <xf numFmtId="49" fontId="8" fillId="24" borderId="14" xfId="0" applyNumberFormat="1" applyFont="1" applyFill="1" applyBorder="1" applyAlignment="1">
      <alignment horizontal="center" vertical="center" wrapText="1"/>
    </xf>
    <xf numFmtId="49" fontId="8" fillId="24" borderId="15" xfId="52" applyNumberFormat="1" applyFont="1" applyFill="1" applyBorder="1" applyAlignment="1">
      <alignment horizontal="center" vertical="center" wrapText="1"/>
      <protection/>
    </xf>
    <xf numFmtId="174" fontId="8" fillId="24" borderId="10" xfId="68" applyNumberFormat="1" applyFont="1" applyFill="1" applyBorder="1" applyAlignment="1">
      <alignment horizontal="center" vertical="justify" wrapText="1"/>
    </xf>
    <xf numFmtId="0" fontId="8" fillId="24" borderId="13" xfId="0" applyFont="1" applyFill="1" applyBorder="1" applyAlignment="1">
      <alignment horizontal="left" vertical="top" wrapText="1"/>
    </xf>
    <xf numFmtId="0" fontId="8" fillId="24" borderId="15" xfId="0" applyFont="1" applyFill="1" applyBorder="1" applyAlignment="1">
      <alignment horizontal="center" vertical="center" wrapText="1"/>
    </xf>
    <xf numFmtId="174" fontId="8" fillId="24" borderId="10" xfId="68" applyNumberFormat="1" applyFont="1" applyFill="1" applyBorder="1" applyAlignment="1">
      <alignment horizontal="justify" vertical="center" wrapText="1"/>
    </xf>
    <xf numFmtId="49" fontId="9" fillId="24" borderId="13" xfId="0" applyNumberFormat="1" applyFont="1" applyFill="1" applyBorder="1" applyAlignment="1">
      <alignment horizontal="left" vertical="center" wrapText="1"/>
    </xf>
    <xf numFmtId="49" fontId="9" fillId="24" borderId="14" xfId="0" applyNumberFormat="1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 wrapText="1"/>
    </xf>
    <xf numFmtId="174" fontId="9" fillId="24" borderId="10" xfId="68" applyNumberFormat="1" applyFont="1" applyFill="1" applyBorder="1" applyAlignment="1">
      <alignment horizontal="justify" vertical="center" wrapText="1"/>
    </xf>
    <xf numFmtId="172" fontId="9" fillId="24" borderId="13" xfId="0" applyNumberFormat="1" applyFont="1" applyFill="1" applyBorder="1" applyAlignment="1">
      <alignment horizontal="left" vertical="top" wrapText="1"/>
    </xf>
    <xf numFmtId="49" fontId="10" fillId="24" borderId="14" xfId="0" applyNumberFormat="1" applyFont="1" applyFill="1" applyBorder="1" applyAlignment="1">
      <alignment horizontal="center" vertical="center" wrapText="1"/>
    </xf>
    <xf numFmtId="49" fontId="10" fillId="24" borderId="15" xfId="52" applyNumberFormat="1" applyFont="1" applyFill="1" applyBorder="1" applyAlignment="1">
      <alignment horizontal="center" vertical="center" wrapText="1"/>
      <protection/>
    </xf>
    <xf numFmtId="174" fontId="10" fillId="24" borderId="10" xfId="68" applyNumberFormat="1" applyFont="1" applyFill="1" applyBorder="1" applyAlignment="1">
      <alignment horizontal="justify" vertical="center" wrapText="1"/>
    </xf>
    <xf numFmtId="49" fontId="9" fillId="24" borderId="13" xfId="0" applyNumberFormat="1" applyFont="1" applyFill="1" applyBorder="1" applyAlignment="1">
      <alignment horizontal="left" vertical="top" wrapText="1"/>
    </xf>
    <xf numFmtId="0" fontId="10" fillId="24" borderId="13" xfId="0" applyFont="1" applyFill="1" applyBorder="1" applyAlignment="1">
      <alignment horizontal="left" wrapText="1"/>
    </xf>
    <xf numFmtId="0" fontId="10" fillId="24" borderId="14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left" vertical="top" wrapText="1"/>
    </xf>
    <xf numFmtId="0" fontId="10" fillId="24" borderId="15" xfId="0" applyFont="1" applyFill="1" applyBorder="1" applyAlignment="1">
      <alignment horizontal="center" vertical="center" wrapText="1"/>
    </xf>
    <xf numFmtId="49" fontId="9" fillId="24" borderId="15" xfId="52" applyNumberFormat="1" applyFont="1" applyFill="1" applyBorder="1" applyAlignment="1">
      <alignment horizontal="center" vertical="center" wrapText="1"/>
      <protection/>
    </xf>
    <xf numFmtId="49" fontId="8" fillId="24" borderId="14" xfId="52" applyNumberFormat="1" applyFont="1" applyFill="1" applyBorder="1" applyAlignment="1">
      <alignment horizontal="left" vertical="center" wrapText="1"/>
      <protection/>
    </xf>
    <xf numFmtId="49" fontId="9" fillId="24" borderId="13" xfId="0" applyNumberFormat="1" applyFont="1" applyFill="1" applyBorder="1" applyAlignment="1">
      <alignment horizontal="left" wrapText="1"/>
    </xf>
    <xf numFmtId="172" fontId="9" fillId="24" borderId="13" xfId="0" applyNumberFormat="1" applyFont="1" applyFill="1" applyBorder="1" applyAlignment="1">
      <alignment horizontal="left" wrapText="1"/>
    </xf>
    <xf numFmtId="49" fontId="10" fillId="24" borderId="15" xfId="0" applyNumberFormat="1" applyFont="1" applyFill="1" applyBorder="1" applyAlignment="1">
      <alignment horizontal="center" vertical="center" wrapText="1"/>
    </xf>
    <xf numFmtId="43" fontId="10" fillId="24" borderId="16" xfId="68" applyNumberFormat="1" applyFont="1" applyFill="1" applyBorder="1" applyAlignment="1">
      <alignment horizontal="center" vertical="center" wrapText="1"/>
    </xf>
    <xf numFmtId="49" fontId="10" fillId="24" borderId="16" xfId="68" applyNumberFormat="1" applyFont="1" applyFill="1" applyBorder="1" applyAlignment="1">
      <alignment horizontal="center" vertical="center" wrapText="1"/>
    </xf>
    <xf numFmtId="172" fontId="7" fillId="24" borderId="13" xfId="0" applyNumberFormat="1" applyFont="1" applyFill="1" applyBorder="1" applyAlignment="1">
      <alignment horizontal="left" vertical="top" wrapText="1"/>
    </xf>
    <xf numFmtId="172" fontId="10" fillId="24" borderId="13" xfId="0" applyNumberFormat="1" applyFont="1" applyFill="1" applyBorder="1" applyAlignment="1">
      <alignment horizontal="left" vertical="top" wrapText="1"/>
    </xf>
    <xf numFmtId="49" fontId="7" fillId="24" borderId="13" xfId="52" applyNumberFormat="1" applyFont="1" applyFill="1" applyBorder="1" applyAlignment="1">
      <alignment vertical="center" wrapText="1"/>
      <protection/>
    </xf>
    <xf numFmtId="49" fontId="10" fillId="24" borderId="17" xfId="55" applyNumberFormat="1" applyFont="1" applyFill="1" applyBorder="1" applyAlignment="1">
      <alignment horizontal="left" vertical="center" wrapText="1"/>
      <protection/>
    </xf>
    <xf numFmtId="0" fontId="9" fillId="24" borderId="13" xfId="0" applyFont="1" applyFill="1" applyBorder="1" applyAlignment="1">
      <alignment vertical="center" wrapText="1"/>
    </xf>
    <xf numFmtId="0" fontId="10" fillId="24" borderId="13" xfId="0" applyFont="1" applyFill="1" applyBorder="1" applyAlignment="1">
      <alignment vertical="center" wrapText="1"/>
    </xf>
    <xf numFmtId="49" fontId="11" fillId="24" borderId="13" xfId="52" applyNumberFormat="1" applyFont="1" applyFill="1" applyBorder="1" applyAlignment="1">
      <alignment vertical="center" wrapText="1"/>
      <protection/>
    </xf>
    <xf numFmtId="0" fontId="9" fillId="24" borderId="15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left" vertical="top" wrapText="1"/>
    </xf>
    <xf numFmtId="49" fontId="9" fillId="24" borderId="14" xfId="0" applyNumberFormat="1" applyFont="1" applyFill="1" applyBorder="1" applyAlignment="1">
      <alignment horizontal="center" vertical="center"/>
    </xf>
    <xf numFmtId="49" fontId="10" fillId="24" borderId="14" xfId="0" applyNumberFormat="1" applyFont="1" applyFill="1" applyBorder="1" applyAlignment="1">
      <alignment horizontal="center" vertical="center"/>
    </xf>
    <xf numFmtId="49" fontId="10" fillId="24" borderId="14" xfId="52" applyNumberFormat="1" applyFont="1" applyFill="1" applyBorder="1" applyAlignment="1">
      <alignment horizontal="center" vertical="center" wrapText="1"/>
      <protection/>
    </xf>
    <xf numFmtId="49" fontId="4" fillId="24" borderId="14" xfId="0" applyNumberFormat="1" applyFont="1" applyFill="1" applyBorder="1" applyAlignment="1">
      <alignment horizontal="center" vertical="center" wrapText="1"/>
    </xf>
    <xf numFmtId="49" fontId="4" fillId="24" borderId="14" xfId="0" applyNumberFormat="1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wrapText="1"/>
    </xf>
    <xf numFmtId="49" fontId="8" fillId="24" borderId="14" xfId="0" applyNumberFormat="1" applyFont="1" applyFill="1" applyBorder="1" applyAlignment="1">
      <alignment horizontal="center" vertical="center"/>
    </xf>
    <xf numFmtId="49" fontId="9" fillId="24" borderId="16" xfId="0" applyNumberFormat="1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vertical="center"/>
    </xf>
    <xf numFmtId="0" fontId="10" fillId="24" borderId="13" xfId="0" applyFont="1" applyFill="1" applyBorder="1" applyAlignment="1">
      <alignment wrapText="1"/>
    </xf>
    <xf numFmtId="49" fontId="10" fillId="24" borderId="16" xfId="0" applyNumberFormat="1" applyFont="1" applyFill="1" applyBorder="1" applyAlignment="1">
      <alignment horizontal="center" vertical="center"/>
    </xf>
    <xf numFmtId="0" fontId="10" fillId="24" borderId="14" xfId="0" applyFont="1" applyFill="1" applyBorder="1" applyAlignment="1">
      <alignment vertical="center"/>
    </xf>
    <xf numFmtId="49" fontId="7" fillId="24" borderId="13" xfId="0" applyNumberFormat="1" applyFont="1" applyFill="1" applyBorder="1" applyAlignment="1">
      <alignment horizontal="left" vertical="center" wrapText="1"/>
    </xf>
    <xf numFmtId="0" fontId="8" fillId="24" borderId="13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 vertical="center"/>
    </xf>
    <xf numFmtId="174" fontId="9" fillId="24" borderId="10" xfId="68" applyNumberFormat="1" applyFont="1" applyFill="1" applyBorder="1" applyAlignment="1">
      <alignment horizontal="justify" vertical="center"/>
    </xf>
    <xf numFmtId="0" fontId="5" fillId="24" borderId="14" xfId="0" applyFont="1" applyFill="1" applyBorder="1" applyAlignment="1">
      <alignment horizontal="center" vertical="center"/>
    </xf>
    <xf numFmtId="174" fontId="10" fillId="24" borderId="10" xfId="68" applyNumberFormat="1" applyFont="1" applyFill="1" applyBorder="1" applyAlignment="1">
      <alignment horizontal="justify" vertical="center"/>
    </xf>
    <xf numFmtId="0" fontId="10" fillId="24" borderId="14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left" wrapText="1"/>
    </xf>
    <xf numFmtId="0" fontId="10" fillId="24" borderId="18" xfId="0" applyFont="1" applyFill="1" applyBorder="1" applyAlignment="1">
      <alignment horizontal="left" wrapText="1"/>
    </xf>
    <xf numFmtId="49" fontId="10" fillId="24" borderId="19" xfId="55" applyNumberFormat="1" applyFont="1" applyFill="1" applyBorder="1" applyAlignment="1">
      <alignment horizontal="left" vertical="top" wrapText="1"/>
      <protection/>
    </xf>
    <xf numFmtId="49" fontId="10" fillId="24" borderId="14" xfId="0" applyNumberFormat="1" applyFont="1" applyFill="1" applyBorder="1" applyAlignment="1">
      <alignment horizontal="left" vertical="top" wrapText="1"/>
    </xf>
    <xf numFmtId="0" fontId="9" fillId="24" borderId="13" xfId="0" applyNumberFormat="1" applyFont="1" applyFill="1" applyBorder="1" applyAlignment="1">
      <alignment horizontal="left" vertical="top" wrapText="1"/>
    </xf>
    <xf numFmtId="0" fontId="10" fillId="24" borderId="15" xfId="0" applyFont="1" applyFill="1" applyBorder="1" applyAlignment="1">
      <alignment horizontal="center" vertical="center"/>
    </xf>
    <xf numFmtId="49" fontId="10" fillId="24" borderId="20" xfId="0" applyNumberFormat="1" applyFont="1" applyFill="1" applyBorder="1" applyAlignment="1">
      <alignment horizontal="center" vertical="center"/>
    </xf>
    <xf numFmtId="49" fontId="10" fillId="24" borderId="16" xfId="0" applyNumberFormat="1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vertical="top" wrapText="1"/>
    </xf>
    <xf numFmtId="0" fontId="9" fillId="24" borderId="19" xfId="0" applyFont="1" applyFill="1" applyBorder="1" applyAlignment="1">
      <alignment horizontal="left" vertical="top" wrapText="1"/>
    </xf>
    <xf numFmtId="0" fontId="10" fillId="24" borderId="19" xfId="0" applyFont="1" applyFill="1" applyBorder="1" applyAlignment="1">
      <alignment horizontal="left" vertical="top" wrapText="1"/>
    </xf>
    <xf numFmtId="0" fontId="10" fillId="24" borderId="21" xfId="52" applyFont="1" applyFill="1" applyBorder="1" applyAlignment="1">
      <alignment horizontal="justify" wrapText="1"/>
      <protection/>
    </xf>
    <xf numFmtId="0" fontId="7" fillId="24" borderId="19" xfId="52" applyFont="1" applyFill="1" applyBorder="1" applyAlignment="1">
      <alignment vertical="center"/>
      <protection/>
    </xf>
    <xf numFmtId="0" fontId="8" fillId="24" borderId="19" xfId="52" applyFont="1" applyFill="1" applyBorder="1" applyAlignment="1">
      <alignment vertical="center"/>
      <protection/>
    </xf>
    <xf numFmtId="49" fontId="4" fillId="24" borderId="15" xfId="52" applyNumberFormat="1" applyFont="1" applyFill="1" applyBorder="1" applyAlignment="1">
      <alignment horizontal="center" vertical="center" wrapText="1"/>
      <protection/>
    </xf>
    <xf numFmtId="174" fontId="4" fillId="24" borderId="10" xfId="68" applyNumberFormat="1" applyFont="1" applyFill="1" applyBorder="1" applyAlignment="1">
      <alignment horizontal="justify" vertical="center" wrapText="1"/>
    </xf>
    <xf numFmtId="174" fontId="10" fillId="24" borderId="15" xfId="52" applyNumberFormat="1" applyFont="1" applyFill="1" applyBorder="1" applyAlignment="1">
      <alignment horizontal="center" vertical="center" wrapText="1"/>
      <protection/>
    </xf>
    <xf numFmtId="0" fontId="10" fillId="24" borderId="19" xfId="52" applyFont="1" applyFill="1" applyBorder="1" applyAlignment="1">
      <alignment vertical="center" wrapText="1"/>
      <protection/>
    </xf>
    <xf numFmtId="0" fontId="10" fillId="24" borderId="13" xfId="0" applyFont="1" applyFill="1" applyBorder="1" applyAlignment="1">
      <alignment horizontal="justify" wrapText="1"/>
    </xf>
    <xf numFmtId="0" fontId="10" fillId="24" borderId="18" xfId="0" applyFont="1" applyFill="1" applyBorder="1" applyAlignment="1">
      <alignment wrapText="1"/>
    </xf>
    <xf numFmtId="0" fontId="9" fillId="24" borderId="19" xfId="0" applyFont="1" applyFill="1" applyBorder="1" applyAlignment="1">
      <alignment horizontal="left" wrapText="1"/>
    </xf>
    <xf numFmtId="0" fontId="10" fillId="24" borderId="13" xfId="0" applyFont="1" applyFill="1" applyBorder="1" applyAlignment="1">
      <alignment horizontal="left" vertical="center" wrapText="1"/>
    </xf>
    <xf numFmtId="0" fontId="10" fillId="24" borderId="19" xfId="0" applyFont="1" applyFill="1" applyBorder="1" applyAlignment="1">
      <alignment horizontal="left" wrapText="1"/>
    </xf>
    <xf numFmtId="49" fontId="10" fillId="24" borderId="22" xfId="52" applyNumberFormat="1" applyFont="1" applyFill="1" applyBorder="1" applyAlignment="1">
      <alignment horizontal="center" vertical="center" wrapText="1"/>
      <protection/>
    </xf>
    <xf numFmtId="174" fontId="10" fillId="24" borderId="23" xfId="68" applyNumberFormat="1" applyFont="1" applyFill="1" applyBorder="1" applyAlignment="1">
      <alignment horizontal="justify" vertical="center" wrapText="1"/>
    </xf>
    <xf numFmtId="174" fontId="6" fillId="24" borderId="24" xfId="0" applyNumberFormat="1" applyFont="1" applyFill="1" applyBorder="1" applyAlignment="1">
      <alignment horizontal="justify" vertical="center" wrapText="1"/>
    </xf>
    <xf numFmtId="49" fontId="6" fillId="24" borderId="25" xfId="0" applyNumberFormat="1" applyFont="1" applyFill="1" applyBorder="1" applyAlignment="1">
      <alignment horizontal="center" vertical="top" wrapText="1"/>
    </xf>
    <xf numFmtId="49" fontId="6" fillId="24" borderId="26" xfId="52" applyNumberFormat="1" applyFont="1" applyFill="1" applyBorder="1" applyAlignment="1">
      <alignment horizontal="center" vertical="top" wrapText="1"/>
      <protection/>
    </xf>
    <xf numFmtId="49" fontId="6" fillId="24" borderId="25" xfId="52" applyNumberFormat="1" applyFont="1" applyFill="1" applyBorder="1" applyAlignment="1">
      <alignment horizontal="center" vertical="top" wrapText="1"/>
      <protection/>
    </xf>
    <xf numFmtId="49" fontId="6" fillId="24" borderId="27" xfId="0" applyNumberFormat="1" applyFont="1" applyFill="1" applyBorder="1" applyAlignment="1">
      <alignment horizontal="center" vertical="top" wrapText="1"/>
    </xf>
    <xf numFmtId="169" fontId="6" fillId="24" borderId="25" xfId="0" applyNumberFormat="1" applyFont="1" applyFill="1" applyBorder="1" applyAlignment="1">
      <alignment horizontal="center" vertical="top" wrapText="1"/>
    </xf>
    <xf numFmtId="0" fontId="9" fillId="24" borderId="21" xfId="0" applyFont="1" applyFill="1" applyBorder="1" applyAlignment="1">
      <alignment wrapText="1"/>
    </xf>
    <xf numFmtId="49" fontId="8" fillId="24" borderId="28" xfId="0" applyNumberFormat="1" applyFont="1" applyFill="1" applyBorder="1" applyAlignment="1">
      <alignment horizontal="center"/>
    </xf>
    <xf numFmtId="49" fontId="8" fillId="24" borderId="29" xfId="0" applyNumberFormat="1" applyFont="1" applyFill="1" applyBorder="1" applyAlignment="1">
      <alignment horizontal="center"/>
    </xf>
    <xf numFmtId="49" fontId="8" fillId="24" borderId="30" xfId="0" applyNumberFormat="1" applyFont="1" applyFill="1" applyBorder="1" applyAlignment="1">
      <alignment horizontal="center"/>
    </xf>
    <xf numFmtId="164" fontId="8" fillId="24" borderId="29" xfId="68" applyNumberFormat="1" applyFont="1" applyFill="1" applyBorder="1" applyAlignment="1">
      <alignment horizontal="center" wrapText="1"/>
    </xf>
    <xf numFmtId="172" fontId="10" fillId="24" borderId="19" xfId="0" applyNumberFormat="1" applyFont="1" applyFill="1" applyBorder="1" applyAlignment="1">
      <alignment horizontal="left" vertical="top" wrapText="1"/>
    </xf>
    <xf numFmtId="49" fontId="4" fillId="24" borderId="31" xfId="0" applyNumberFormat="1" applyFont="1" applyFill="1" applyBorder="1" applyAlignment="1">
      <alignment horizontal="center"/>
    </xf>
    <xf numFmtId="49" fontId="4" fillId="24" borderId="32" xfId="0" applyNumberFormat="1" applyFont="1" applyFill="1" applyBorder="1" applyAlignment="1">
      <alignment horizontal="center"/>
    </xf>
    <xf numFmtId="164" fontId="4" fillId="24" borderId="31" xfId="68" applyNumberFormat="1" applyFont="1" applyFill="1" applyBorder="1" applyAlignment="1">
      <alignment horizontal="center" wrapText="1"/>
    </xf>
    <xf numFmtId="49" fontId="8" fillId="24" borderId="31" xfId="0" applyNumberFormat="1" applyFont="1" applyFill="1" applyBorder="1" applyAlignment="1">
      <alignment horizontal="center"/>
    </xf>
    <xf numFmtId="49" fontId="8" fillId="24" borderId="32" xfId="0" applyNumberFormat="1" applyFont="1" applyFill="1" applyBorder="1" applyAlignment="1">
      <alignment horizontal="center"/>
    </xf>
    <xf numFmtId="164" fontId="8" fillId="24" borderId="31" xfId="68" applyNumberFormat="1" applyFont="1" applyFill="1" applyBorder="1" applyAlignment="1">
      <alignment horizontal="center" wrapText="1"/>
    </xf>
    <xf numFmtId="0" fontId="9" fillId="24" borderId="19" xfId="0" applyFont="1" applyFill="1" applyBorder="1" applyAlignment="1">
      <alignment wrapText="1"/>
    </xf>
    <xf numFmtId="0" fontId="10" fillId="24" borderId="19" xfId="0" applyFont="1" applyFill="1" applyBorder="1" applyAlignment="1">
      <alignment horizontal="justify" wrapText="1"/>
    </xf>
    <xf numFmtId="49" fontId="8" fillId="24" borderId="31" xfId="0" applyNumberFormat="1" applyFont="1" applyFill="1" applyBorder="1" applyAlignment="1">
      <alignment horizontal="center" vertical="center"/>
    </xf>
    <xf numFmtId="0" fontId="10" fillId="24" borderId="19" xfId="0" applyFont="1" applyFill="1" applyBorder="1" applyAlignment="1">
      <alignment wrapText="1"/>
    </xf>
    <xf numFmtId="49" fontId="4" fillId="24" borderId="31" xfId="0" applyNumberFormat="1" applyFont="1" applyFill="1" applyBorder="1" applyAlignment="1">
      <alignment horizontal="center" vertical="center"/>
    </xf>
    <xf numFmtId="49" fontId="4" fillId="24" borderId="33" xfId="0" applyNumberFormat="1" applyFont="1" applyFill="1" applyBorder="1" applyAlignment="1">
      <alignment horizontal="center"/>
    </xf>
    <xf numFmtId="49" fontId="4" fillId="24" borderId="34" xfId="52" applyNumberFormat="1" applyFont="1" applyFill="1" applyBorder="1" applyAlignment="1">
      <alignment horizontal="center" wrapText="1"/>
      <protection/>
    </xf>
    <xf numFmtId="49" fontId="4" fillId="24" borderId="31" xfId="0" applyNumberFormat="1" applyFont="1" applyFill="1" applyBorder="1" applyAlignment="1">
      <alignment horizontal="center" wrapText="1"/>
    </xf>
    <xf numFmtId="164" fontId="4" fillId="24" borderId="10" xfId="68" applyNumberFormat="1" applyFont="1" applyFill="1" applyBorder="1" applyAlignment="1">
      <alignment horizontal="center"/>
    </xf>
    <xf numFmtId="49" fontId="10" fillId="24" borderId="19" xfId="0" applyNumberFormat="1" applyFont="1" applyFill="1" applyBorder="1" applyAlignment="1">
      <alignment horizontal="left" vertical="top" wrapText="1"/>
    </xf>
    <xf numFmtId="49" fontId="8" fillId="24" borderId="29" xfId="0" applyNumberFormat="1" applyFont="1" applyFill="1" applyBorder="1" applyAlignment="1">
      <alignment horizontal="center" vertical="center"/>
    </xf>
    <xf numFmtId="0" fontId="9" fillId="24" borderId="21" xfId="52" applyFont="1" applyFill="1" applyBorder="1" applyAlignment="1">
      <alignment horizontal="justify" wrapText="1"/>
      <protection/>
    </xf>
    <xf numFmtId="49" fontId="9" fillId="24" borderId="29" xfId="52" applyNumberFormat="1" applyFont="1" applyFill="1" applyBorder="1" applyAlignment="1">
      <alignment horizontal="center" vertical="center" wrapText="1"/>
      <protection/>
    </xf>
    <xf numFmtId="49" fontId="10" fillId="24" borderId="29" xfId="52" applyNumberFormat="1" applyFont="1" applyFill="1" applyBorder="1" applyAlignment="1">
      <alignment horizontal="center" vertical="center" wrapText="1"/>
      <protection/>
    </xf>
    <xf numFmtId="49" fontId="4" fillId="24" borderId="29" xfId="0" applyNumberFormat="1" applyFont="1" applyFill="1" applyBorder="1" applyAlignment="1">
      <alignment horizontal="center"/>
    </xf>
    <xf numFmtId="49" fontId="4" fillId="24" borderId="30" xfId="0" applyNumberFormat="1" applyFont="1" applyFill="1" applyBorder="1" applyAlignment="1">
      <alignment horizontal="center"/>
    </xf>
    <xf numFmtId="164" fontId="4" fillId="24" borderId="29" xfId="68" applyNumberFormat="1" applyFont="1" applyFill="1" applyBorder="1" applyAlignment="1">
      <alignment horizontal="center" wrapText="1"/>
    </xf>
    <xf numFmtId="49" fontId="8" fillId="24" borderId="33" xfId="52" applyNumberFormat="1" applyFont="1" applyFill="1" applyBorder="1" applyAlignment="1">
      <alignment horizontal="center" vertical="center" wrapText="1"/>
      <protection/>
    </xf>
    <xf numFmtId="49" fontId="4" fillId="24" borderId="33" xfId="52" applyNumberFormat="1" applyFont="1" applyFill="1" applyBorder="1" applyAlignment="1">
      <alignment horizontal="center" vertical="center" wrapText="1"/>
      <protection/>
    </xf>
    <xf numFmtId="164" fontId="4" fillId="24" borderId="31" xfId="68" applyNumberFormat="1" applyFont="1" applyFill="1" applyBorder="1" applyAlignment="1">
      <alignment horizontal="center" vertical="center" wrapText="1"/>
    </xf>
    <xf numFmtId="49" fontId="4" fillId="24" borderId="34" xfId="0" applyNumberFormat="1" applyFont="1" applyFill="1" applyBorder="1" applyAlignment="1">
      <alignment horizontal="center"/>
    </xf>
    <xf numFmtId="49" fontId="4" fillId="24" borderId="31" xfId="52" applyNumberFormat="1" applyFont="1" applyFill="1" applyBorder="1" applyAlignment="1">
      <alignment horizontal="center" vertical="center" wrapText="1"/>
      <protection/>
    </xf>
    <xf numFmtId="49" fontId="10" fillId="24" borderId="31" xfId="52" applyNumberFormat="1" applyFont="1" applyFill="1" applyBorder="1" applyAlignment="1">
      <alignment horizontal="center" vertical="center" wrapText="1"/>
      <protection/>
    </xf>
    <xf numFmtId="0" fontId="10" fillId="24" borderId="31" xfId="0" applyFont="1" applyFill="1" applyBorder="1" applyAlignment="1">
      <alignment horizontal="left" vertical="top" wrapText="1"/>
    </xf>
    <xf numFmtId="49" fontId="10" fillId="24" borderId="35" xfId="52" applyNumberFormat="1" applyFont="1" applyFill="1" applyBorder="1" applyAlignment="1">
      <alignment horizontal="center" vertical="center" wrapText="1"/>
      <protection/>
    </xf>
    <xf numFmtId="49" fontId="10" fillId="24" borderId="36" xfId="52" applyNumberFormat="1" applyFont="1" applyFill="1" applyBorder="1" applyAlignment="1">
      <alignment horizontal="center" vertical="center" wrapText="1"/>
      <protection/>
    </xf>
    <xf numFmtId="0" fontId="10" fillId="24" borderId="29" xfId="52" applyFont="1" applyFill="1" applyBorder="1" applyAlignment="1">
      <alignment horizontal="justify" wrapText="1"/>
      <protection/>
    </xf>
    <xf numFmtId="49" fontId="9" fillId="24" borderId="25" xfId="0" applyNumberFormat="1" applyFont="1" applyFill="1" applyBorder="1" applyAlignment="1">
      <alignment horizontal="left" vertical="center" wrapText="1"/>
    </xf>
    <xf numFmtId="0" fontId="9" fillId="24" borderId="26" xfId="0" applyFont="1" applyFill="1" applyBorder="1" applyAlignment="1">
      <alignment horizontal="center" vertical="center" wrapText="1"/>
    </xf>
    <xf numFmtId="0" fontId="8" fillId="24" borderId="25" xfId="0" applyFont="1" applyFill="1" applyBorder="1" applyAlignment="1">
      <alignment horizontal="center" wrapText="1"/>
    </xf>
    <xf numFmtId="0" fontId="8" fillId="24" borderId="27" xfId="0" applyFont="1" applyFill="1" applyBorder="1" applyAlignment="1">
      <alignment horizontal="center" wrapText="1"/>
    </xf>
    <xf numFmtId="49" fontId="8" fillId="24" borderId="25" xfId="0" applyNumberFormat="1" applyFont="1" applyFill="1" applyBorder="1" applyAlignment="1">
      <alignment horizontal="center"/>
    </xf>
    <xf numFmtId="164" fontId="8" fillId="24" borderId="25" xfId="68" applyNumberFormat="1" applyFont="1" applyFill="1" applyBorder="1" applyAlignment="1">
      <alignment horizontal="center" wrapText="1"/>
    </xf>
    <xf numFmtId="172" fontId="9" fillId="24" borderId="21" xfId="0" applyNumberFormat="1" applyFont="1" applyFill="1" applyBorder="1" applyAlignment="1">
      <alignment horizontal="left" vertical="top" wrapText="1"/>
    </xf>
    <xf numFmtId="49" fontId="9" fillId="24" borderId="37" xfId="52" applyNumberFormat="1" applyFont="1" applyFill="1" applyBorder="1" applyAlignment="1">
      <alignment horizontal="center" vertical="center" wrapText="1"/>
      <protection/>
    </xf>
    <xf numFmtId="0" fontId="8" fillId="24" borderId="38" xfId="0" applyFont="1" applyFill="1" applyBorder="1" applyAlignment="1">
      <alignment horizontal="center" wrapText="1"/>
    </xf>
    <xf numFmtId="49" fontId="8" fillId="24" borderId="0" xfId="52" applyNumberFormat="1" applyFont="1" applyFill="1" applyBorder="1" applyAlignment="1">
      <alignment horizontal="center" wrapText="1"/>
      <protection/>
    </xf>
    <xf numFmtId="164" fontId="8" fillId="24" borderId="29" xfId="68" applyNumberFormat="1" applyFont="1" applyFill="1" applyBorder="1" applyAlignment="1">
      <alignment horizontal="center" vertical="center"/>
    </xf>
    <xf numFmtId="49" fontId="9" fillId="24" borderId="19" xfId="0" applyNumberFormat="1" applyFont="1" applyFill="1" applyBorder="1" applyAlignment="1">
      <alignment horizontal="left" vertical="top" wrapText="1"/>
    </xf>
    <xf numFmtId="49" fontId="10" fillId="24" borderId="33" xfId="52" applyNumberFormat="1" applyFont="1" applyFill="1" applyBorder="1" applyAlignment="1">
      <alignment horizontal="center" vertical="center" wrapText="1"/>
      <protection/>
    </xf>
    <xf numFmtId="49" fontId="8" fillId="24" borderId="34" xfId="52" applyNumberFormat="1" applyFont="1" applyFill="1" applyBorder="1" applyAlignment="1">
      <alignment horizontal="center" wrapText="1"/>
      <protection/>
    </xf>
    <xf numFmtId="164" fontId="4" fillId="24" borderId="31" xfId="68" applyNumberFormat="1" applyFont="1" applyFill="1" applyBorder="1" applyAlignment="1">
      <alignment horizontal="center" vertical="center"/>
    </xf>
    <xf numFmtId="49" fontId="10" fillId="24" borderId="19" xfId="0" applyNumberFormat="1" applyFont="1" applyFill="1" applyBorder="1" applyAlignment="1">
      <alignment horizontal="left" vertical="center" wrapText="1"/>
    </xf>
    <xf numFmtId="49" fontId="4" fillId="24" borderId="33" xfId="52" applyNumberFormat="1" applyFont="1" applyFill="1" applyBorder="1" applyAlignment="1">
      <alignment horizontal="center" wrapText="1"/>
      <protection/>
    </xf>
    <xf numFmtId="164" fontId="4" fillId="24" borderId="31" xfId="68" applyNumberFormat="1" applyFont="1" applyFill="1" applyBorder="1" applyAlignment="1">
      <alignment horizontal="center"/>
    </xf>
    <xf numFmtId="172" fontId="9" fillId="24" borderId="19" xfId="0" applyNumberFormat="1" applyFont="1" applyFill="1" applyBorder="1" applyAlignment="1">
      <alignment horizontal="left" vertical="top" wrapText="1"/>
    </xf>
    <xf numFmtId="49" fontId="9" fillId="24" borderId="33" xfId="52" applyNumberFormat="1" applyFont="1" applyFill="1" applyBorder="1" applyAlignment="1">
      <alignment horizontal="center" vertical="center" wrapText="1"/>
      <protection/>
    </xf>
    <xf numFmtId="49" fontId="8" fillId="24" borderId="31" xfId="0" applyNumberFormat="1" applyFont="1" applyFill="1" applyBorder="1" applyAlignment="1">
      <alignment horizontal="center" wrapText="1"/>
    </xf>
    <xf numFmtId="0" fontId="10" fillId="24" borderId="31" xfId="0" applyFont="1" applyFill="1" applyBorder="1" applyAlignment="1">
      <alignment horizontal="center" vertical="center" wrapText="1"/>
    </xf>
    <xf numFmtId="164" fontId="10" fillId="24" borderId="10" xfId="68" applyNumberFormat="1" applyFont="1" applyFill="1" applyBorder="1" applyAlignment="1">
      <alignment horizontal="center" wrapText="1"/>
    </xf>
    <xf numFmtId="0" fontId="4" fillId="24" borderId="33" xfId="0" applyFont="1" applyFill="1" applyBorder="1" applyAlignment="1">
      <alignment horizontal="center"/>
    </xf>
    <xf numFmtId="49" fontId="9" fillId="24" borderId="19" xfId="0" applyNumberFormat="1" applyFont="1" applyFill="1" applyBorder="1" applyAlignment="1">
      <alignment horizontal="justify" wrapText="1"/>
    </xf>
    <xf numFmtId="172" fontId="9" fillId="24" borderId="19" xfId="0" applyNumberFormat="1" applyFont="1" applyFill="1" applyBorder="1" applyAlignment="1">
      <alignment horizontal="justify" wrapText="1"/>
    </xf>
    <xf numFmtId="172" fontId="10" fillId="24" borderId="19" xfId="0" applyNumberFormat="1" applyFont="1" applyFill="1" applyBorder="1" applyAlignment="1">
      <alignment horizontal="justify" wrapText="1"/>
    </xf>
    <xf numFmtId="0" fontId="10" fillId="24" borderId="33" xfId="0" applyFont="1" applyFill="1" applyBorder="1" applyAlignment="1">
      <alignment horizontal="center" vertical="center" wrapText="1"/>
    </xf>
    <xf numFmtId="49" fontId="4" fillId="24" borderId="38" xfId="0" applyNumberFormat="1" applyFont="1" applyFill="1" applyBorder="1" applyAlignment="1">
      <alignment horizontal="center"/>
    </xf>
    <xf numFmtId="49" fontId="4" fillId="24" borderId="0" xfId="0" applyNumberFormat="1" applyFont="1" applyFill="1" applyBorder="1" applyAlignment="1">
      <alignment horizontal="center"/>
    </xf>
    <xf numFmtId="49" fontId="4" fillId="24" borderId="38" xfId="0" applyNumberFormat="1" applyFont="1" applyFill="1" applyBorder="1" applyAlignment="1">
      <alignment horizontal="center" wrapText="1"/>
    </xf>
    <xf numFmtId="164" fontId="4" fillId="24" borderId="38" xfId="68" applyNumberFormat="1" applyFont="1" applyFill="1" applyBorder="1" applyAlignment="1">
      <alignment horizontal="center" wrapText="1"/>
    </xf>
    <xf numFmtId="49" fontId="10" fillId="24" borderId="39" xfId="55" applyNumberFormat="1" applyFont="1" applyFill="1" applyBorder="1" applyAlignment="1">
      <alignment horizontal="left" vertical="center" wrapText="1"/>
      <protection/>
    </xf>
    <xf numFmtId="0" fontId="9" fillId="24" borderId="40" xfId="0" applyFont="1" applyFill="1" applyBorder="1" applyAlignment="1">
      <alignment vertical="center" wrapText="1"/>
    </xf>
    <xf numFmtId="0" fontId="9" fillId="24" borderId="25" xfId="0" applyFont="1" applyFill="1" applyBorder="1" applyAlignment="1">
      <alignment horizontal="center" vertical="center" wrapText="1"/>
    </xf>
    <xf numFmtId="49" fontId="4" fillId="24" borderId="27" xfId="0" applyNumberFormat="1" applyFont="1" applyFill="1" applyBorder="1" applyAlignment="1">
      <alignment horizontal="center"/>
    </xf>
    <xf numFmtId="49" fontId="4" fillId="24" borderId="25" xfId="0" applyNumberFormat="1" applyFont="1" applyFill="1" applyBorder="1" applyAlignment="1">
      <alignment horizontal="center" wrapText="1"/>
    </xf>
    <xf numFmtId="0" fontId="9" fillId="24" borderId="21" xfId="0" applyFont="1" applyFill="1" applyBorder="1" applyAlignment="1">
      <alignment vertical="center" wrapText="1"/>
    </xf>
    <xf numFmtId="0" fontId="9" fillId="24" borderId="29" xfId="0" applyFont="1" applyFill="1" applyBorder="1" applyAlignment="1">
      <alignment horizontal="center" vertical="center" wrapText="1"/>
    </xf>
    <xf numFmtId="49" fontId="8" fillId="24" borderId="29" xfId="0" applyNumberFormat="1" applyFont="1" applyFill="1" applyBorder="1" applyAlignment="1">
      <alignment horizontal="center" wrapText="1"/>
    </xf>
    <xf numFmtId="0" fontId="9" fillId="24" borderId="19" xfId="0" applyFont="1" applyFill="1" applyBorder="1" applyAlignment="1">
      <alignment vertical="center" wrapText="1"/>
    </xf>
    <xf numFmtId="0" fontId="9" fillId="24" borderId="31" xfId="0" applyFont="1" applyFill="1" applyBorder="1" applyAlignment="1">
      <alignment horizontal="center" vertical="center" wrapText="1"/>
    </xf>
    <xf numFmtId="0" fontId="9" fillId="24" borderId="19" xfId="0" applyFont="1" applyFill="1" applyBorder="1" applyAlignment="1">
      <alignment vertical="top" wrapText="1"/>
    </xf>
    <xf numFmtId="0" fontId="9" fillId="24" borderId="21" xfId="0" applyFont="1" applyFill="1" applyBorder="1" applyAlignment="1">
      <alignment horizontal="left" vertical="top" wrapText="1"/>
    </xf>
    <xf numFmtId="49" fontId="8" fillId="24" borderId="33" xfId="0" applyNumberFormat="1" applyFont="1" applyFill="1" applyBorder="1" applyAlignment="1">
      <alignment horizontal="center"/>
    </xf>
    <xf numFmtId="0" fontId="9" fillId="24" borderId="19" xfId="0" applyFont="1" applyFill="1" applyBorder="1" applyAlignment="1">
      <alignment horizontal="left" vertical="center" wrapText="1"/>
    </xf>
    <xf numFmtId="49" fontId="9" fillId="24" borderId="31" xfId="0" applyNumberFormat="1" applyFont="1" applyFill="1" applyBorder="1" applyAlignment="1">
      <alignment horizontal="center" vertical="center"/>
    </xf>
    <xf numFmtId="49" fontId="10" fillId="24" borderId="31" xfId="0" applyNumberFormat="1" applyFont="1" applyFill="1" applyBorder="1" applyAlignment="1">
      <alignment horizontal="center" vertical="center"/>
    </xf>
    <xf numFmtId="49" fontId="4" fillId="24" borderId="32" xfId="52" applyNumberFormat="1" applyFont="1" applyFill="1" applyBorder="1" applyAlignment="1">
      <alignment horizontal="center" wrapText="1"/>
      <protection/>
    </xf>
    <xf numFmtId="0" fontId="10" fillId="24" borderId="19" xfId="52" applyFont="1" applyFill="1" applyBorder="1" applyAlignment="1">
      <alignment horizontal="justify"/>
      <protection/>
    </xf>
    <xf numFmtId="0" fontId="9" fillId="24" borderId="19" xfId="52" applyFont="1" applyFill="1" applyBorder="1" applyAlignment="1">
      <alignment horizontal="justify"/>
      <protection/>
    </xf>
    <xf numFmtId="49" fontId="8" fillId="24" borderId="32" xfId="52" applyNumberFormat="1" applyFont="1" applyFill="1" applyBorder="1" applyAlignment="1">
      <alignment horizontal="center" wrapText="1"/>
      <protection/>
    </xf>
    <xf numFmtId="0" fontId="9" fillId="24" borderId="19" xfId="0" applyFont="1" applyFill="1" applyBorder="1" applyAlignment="1">
      <alignment horizontal="justify" wrapText="1"/>
    </xf>
    <xf numFmtId="49" fontId="9" fillId="24" borderId="31" xfId="0" applyNumberFormat="1" applyFont="1" applyFill="1" applyBorder="1" applyAlignment="1">
      <alignment horizontal="center"/>
    </xf>
    <xf numFmtId="173" fontId="8" fillId="24" borderId="31" xfId="68" applyNumberFormat="1" applyFont="1" applyFill="1" applyBorder="1" applyAlignment="1">
      <alignment horizontal="center" wrapText="1"/>
    </xf>
    <xf numFmtId="49" fontId="10" fillId="24" borderId="31" xfId="0" applyNumberFormat="1" applyFont="1" applyFill="1" applyBorder="1" applyAlignment="1">
      <alignment horizontal="center"/>
    </xf>
    <xf numFmtId="173" fontId="4" fillId="24" borderId="31" xfId="68" applyNumberFormat="1" applyFont="1" applyFill="1" applyBorder="1" applyAlignment="1">
      <alignment horizontal="center" wrapText="1"/>
    </xf>
    <xf numFmtId="49" fontId="9" fillId="24" borderId="29" xfId="0" applyNumberFormat="1" applyFont="1" applyFill="1" applyBorder="1" applyAlignment="1">
      <alignment horizontal="center" vertical="center"/>
    </xf>
    <xf numFmtId="49" fontId="8" fillId="24" borderId="38" xfId="0" applyNumberFormat="1" applyFont="1" applyFill="1" applyBorder="1" applyAlignment="1">
      <alignment horizontal="center"/>
    </xf>
    <xf numFmtId="49" fontId="9" fillId="24" borderId="33" xfId="0" applyNumberFormat="1" applyFont="1" applyFill="1" applyBorder="1" applyAlignment="1">
      <alignment horizontal="center" vertical="center"/>
    </xf>
    <xf numFmtId="49" fontId="10" fillId="24" borderId="33" xfId="0" applyNumberFormat="1" applyFont="1" applyFill="1" applyBorder="1" applyAlignment="1">
      <alignment horizontal="center" vertical="center"/>
    </xf>
    <xf numFmtId="0" fontId="9" fillId="24" borderId="21" xfId="0" applyFont="1" applyFill="1" applyBorder="1" applyAlignment="1">
      <alignment horizontal="left" vertical="center" wrapText="1"/>
    </xf>
    <xf numFmtId="49" fontId="9" fillId="24" borderId="38" xfId="0" applyNumberFormat="1" applyFont="1" applyFill="1" applyBorder="1" applyAlignment="1">
      <alignment horizontal="center" vertical="center"/>
    </xf>
    <xf numFmtId="49" fontId="8" fillId="24" borderId="30" xfId="52" applyNumberFormat="1" applyFont="1" applyFill="1" applyBorder="1" applyAlignment="1">
      <alignment horizontal="center" wrapText="1"/>
      <protection/>
    </xf>
    <xf numFmtId="0" fontId="10" fillId="24" borderId="41" xfId="0" applyFont="1" applyFill="1" applyBorder="1" applyAlignment="1">
      <alignment horizontal="justify" wrapText="1"/>
    </xf>
    <xf numFmtId="49" fontId="4" fillId="24" borderId="33" xfId="0" applyNumberFormat="1" applyFont="1" applyFill="1" applyBorder="1" applyAlignment="1">
      <alignment horizontal="center" wrapText="1"/>
    </xf>
    <xf numFmtId="164" fontId="4" fillId="24" borderId="33" xfId="68" applyNumberFormat="1" applyFont="1" applyFill="1" applyBorder="1" applyAlignment="1">
      <alignment horizontal="center" wrapText="1"/>
    </xf>
    <xf numFmtId="0" fontId="8" fillId="24" borderId="25" xfId="0" applyFont="1" applyFill="1" applyBorder="1" applyAlignment="1">
      <alignment/>
    </xf>
    <xf numFmtId="0" fontId="4" fillId="24" borderId="42" xfId="0" applyFont="1" applyFill="1" applyBorder="1" applyAlignment="1">
      <alignment horizontal="center" vertical="center"/>
    </xf>
    <xf numFmtId="0" fontId="4" fillId="24" borderId="43" xfId="0" applyFont="1" applyFill="1" applyBorder="1" applyAlignment="1">
      <alignment horizontal="center" vertical="center"/>
    </xf>
    <xf numFmtId="0" fontId="4" fillId="24" borderId="44" xfId="0" applyFont="1" applyFill="1" applyBorder="1" applyAlignment="1">
      <alignment horizontal="center" vertical="center"/>
    </xf>
    <xf numFmtId="164" fontId="13" fillId="24" borderId="25" xfId="0" applyNumberFormat="1" applyFont="1" applyFill="1" applyBorder="1" applyAlignment="1">
      <alignment horizontal="center"/>
    </xf>
    <xf numFmtId="0" fontId="4" fillId="24" borderId="0" xfId="0" applyFont="1" applyFill="1" applyAlignment="1">
      <alignment horizontal="justify"/>
    </xf>
    <xf numFmtId="0" fontId="4" fillId="24" borderId="0" xfId="0" applyFont="1" applyFill="1" applyAlignment="1">
      <alignment horizontal="center" vertical="center"/>
    </xf>
    <xf numFmtId="43" fontId="4" fillId="24" borderId="0" xfId="68" applyFont="1" applyFill="1" applyAlignment="1">
      <alignment horizontal="right" vertical="center"/>
    </xf>
    <xf numFmtId="0" fontId="38" fillId="24" borderId="0" xfId="0" applyFont="1" applyFill="1" applyBorder="1" applyAlignment="1">
      <alignment horizontal="right"/>
    </xf>
    <xf numFmtId="0" fontId="1" fillId="24" borderId="0" xfId="0" applyFont="1" applyFill="1" applyAlignment="1">
      <alignment horizontal="right"/>
    </xf>
    <xf numFmtId="0" fontId="4" fillId="24" borderId="0" xfId="54" applyFont="1" applyFill="1" applyAlignment="1">
      <alignment wrapText="1"/>
      <protection/>
    </xf>
    <xf numFmtId="0" fontId="4" fillId="24" borderId="0" xfId="54" applyFont="1" applyFill="1" applyAlignment="1">
      <alignment vertical="center"/>
      <protection/>
    </xf>
    <xf numFmtId="171" fontId="4" fillId="24" borderId="0" xfId="54" applyNumberFormat="1" applyFont="1" applyFill="1" applyAlignment="1">
      <alignment wrapText="1"/>
      <protection/>
    </xf>
    <xf numFmtId="0" fontId="8" fillId="24" borderId="0" xfId="54" applyFont="1" applyFill="1" applyAlignment="1">
      <alignment horizontal="left"/>
      <protection/>
    </xf>
    <xf numFmtId="0" fontId="4" fillId="24" borderId="0" xfId="54" applyFont="1" applyFill="1" applyAlignment="1">
      <alignment horizontal="left"/>
      <protection/>
    </xf>
    <xf numFmtId="164" fontId="4" fillId="24" borderId="0" xfId="54" applyNumberFormat="1" applyFont="1" applyFill="1" applyAlignment="1">
      <alignment horizontal="left"/>
      <protection/>
    </xf>
    <xf numFmtId="49" fontId="4" fillId="24" borderId="0" xfId="54" applyNumberFormat="1" applyFont="1" applyFill="1" applyAlignment="1">
      <alignment horizontal="left"/>
      <protection/>
    </xf>
    <xf numFmtId="164" fontId="4" fillId="24" borderId="0" xfId="54" applyNumberFormat="1" applyFont="1" applyFill="1">
      <alignment/>
      <protection/>
    </xf>
    <xf numFmtId="164" fontId="10" fillId="24" borderId="0" xfId="68" applyNumberFormat="1" applyFont="1" applyFill="1" applyAlignment="1">
      <alignment vertical="center"/>
    </xf>
    <xf numFmtId="174" fontId="4" fillId="24" borderId="0" xfId="54" applyNumberFormat="1" applyFont="1" applyFill="1">
      <alignment/>
      <protection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right"/>
    </xf>
    <xf numFmtId="0" fontId="38" fillId="24" borderId="0" xfId="0" applyFont="1" applyFill="1" applyAlignment="1">
      <alignment/>
    </xf>
    <xf numFmtId="0" fontId="38" fillId="24" borderId="0" xfId="0" applyFont="1" applyFill="1" applyAlignment="1">
      <alignment horizontal="right"/>
    </xf>
    <xf numFmtId="0" fontId="38" fillId="24" borderId="0" xfId="54" applyFont="1" applyFill="1" applyAlignment="1">
      <alignment horizontal="right"/>
      <protection/>
    </xf>
    <xf numFmtId="0" fontId="38" fillId="24" borderId="0" xfId="54" applyFont="1" applyFill="1" applyBorder="1" applyAlignment="1">
      <alignment horizontal="right"/>
      <protection/>
    </xf>
    <xf numFmtId="0" fontId="7" fillId="24" borderId="0" xfId="54" applyFont="1" applyFill="1" applyAlignment="1">
      <alignment horizontal="center"/>
      <protection/>
    </xf>
    <xf numFmtId="0" fontId="14" fillId="24" borderId="0" xfId="54" applyFont="1" applyFill="1" applyAlignment="1">
      <alignment horizontal="center"/>
      <protection/>
    </xf>
    <xf numFmtId="0" fontId="5" fillId="24" borderId="0" xfId="54" applyFont="1" applyFill="1" applyAlignment="1">
      <alignment/>
      <protection/>
    </xf>
    <xf numFmtId="0" fontId="5" fillId="24" borderId="0" xfId="54" applyFont="1" applyFill="1" applyAlignment="1">
      <alignment vertical="center"/>
      <protection/>
    </xf>
    <xf numFmtId="0" fontId="38" fillId="24" borderId="0" xfId="54" applyFont="1" applyFill="1" applyAlignment="1">
      <alignment horizontal="left"/>
      <protection/>
    </xf>
    <xf numFmtId="0" fontId="5" fillId="24" borderId="0" xfId="54" applyFont="1" applyFill="1" applyAlignment="1">
      <alignment horizontal="left"/>
      <protection/>
    </xf>
    <xf numFmtId="0" fontId="38" fillId="24" borderId="0" xfId="54" applyFont="1" applyFill="1" applyAlignment="1">
      <alignment horizontal="center" vertical="center"/>
      <protection/>
    </xf>
    <xf numFmtId="0" fontId="5" fillId="24" borderId="0" xfId="54" applyFont="1" applyFill="1" applyAlignment="1">
      <alignment horizontal="center"/>
      <protection/>
    </xf>
    <xf numFmtId="0" fontId="5" fillId="24" borderId="0" xfId="54" applyFont="1" applyFill="1" applyBorder="1">
      <alignment/>
      <protection/>
    </xf>
    <xf numFmtId="0" fontId="10" fillId="24" borderId="45" xfId="54" applyFont="1" applyFill="1" applyBorder="1" applyAlignment="1">
      <alignment horizontal="center" vertical="center" wrapText="1"/>
      <protection/>
    </xf>
    <xf numFmtId="0" fontId="15" fillId="24" borderId="0" xfId="54" applyFont="1" applyFill="1" applyAlignment="1">
      <alignment horizontal="left"/>
      <protection/>
    </xf>
    <xf numFmtId="0" fontId="16" fillId="24" borderId="0" xfId="54" applyFont="1" applyFill="1" applyAlignment="1">
      <alignment horizontal="left"/>
      <protection/>
    </xf>
    <xf numFmtId="49" fontId="17" fillId="24" borderId="0" xfId="55" applyNumberFormat="1" applyFont="1" applyFill="1" applyBorder="1" applyAlignment="1">
      <alignment horizontal="center" vertical="center" wrapText="1"/>
      <protection/>
    </xf>
    <xf numFmtId="49" fontId="17" fillId="24" borderId="0" xfId="55" applyNumberFormat="1" applyFont="1" applyFill="1" applyBorder="1" applyAlignment="1">
      <alignment horizontal="left" vertical="center" wrapText="1"/>
      <protection/>
    </xf>
    <xf numFmtId="0" fontId="38" fillId="24" borderId="0" xfId="54" applyFont="1" applyFill="1" applyBorder="1" applyAlignment="1">
      <alignment horizontal="left"/>
      <protection/>
    </xf>
    <xf numFmtId="174" fontId="38" fillId="24" borderId="0" xfId="54" applyNumberFormat="1" applyFont="1" applyFill="1" applyAlignment="1">
      <alignment horizontal="left" vertical="center"/>
      <protection/>
    </xf>
    <xf numFmtId="0" fontId="38" fillId="24" borderId="0" xfId="54" applyFont="1" applyFill="1" applyAlignment="1">
      <alignment horizontal="left" vertical="center"/>
      <protection/>
    </xf>
    <xf numFmtId="49" fontId="18" fillId="24" borderId="0" xfId="54" applyNumberFormat="1" applyFont="1" applyFill="1" applyBorder="1" applyAlignment="1">
      <alignment horizontal="center" vertical="top" wrapText="1"/>
      <protection/>
    </xf>
    <xf numFmtId="0" fontId="15" fillId="24" borderId="0" xfId="54" applyFont="1" applyFill="1">
      <alignment/>
      <protection/>
    </xf>
    <xf numFmtId="49" fontId="5" fillId="24" borderId="0" xfId="54" applyNumberFormat="1" applyFont="1" applyFill="1">
      <alignment/>
      <protection/>
    </xf>
    <xf numFmtId="174" fontId="5" fillId="24" borderId="0" xfId="54" applyNumberFormat="1" applyFont="1" applyFill="1">
      <alignment/>
      <protection/>
    </xf>
    <xf numFmtId="0" fontId="5" fillId="24" borderId="0" xfId="54" applyFont="1" applyFill="1" applyAlignment="1">
      <alignment horizontal="left" vertical="center"/>
      <protection/>
    </xf>
    <xf numFmtId="0" fontId="38" fillId="24" borderId="0" xfId="54" applyFont="1" applyFill="1">
      <alignment/>
      <protection/>
    </xf>
    <xf numFmtId="0" fontId="16" fillId="24" borderId="0" xfId="54" applyFont="1" applyFill="1">
      <alignment/>
      <protection/>
    </xf>
    <xf numFmtId="0" fontId="19" fillId="24" borderId="0" xfId="54" applyFont="1" applyFill="1" applyAlignment="1">
      <alignment horizontal="center" vertical="center"/>
      <protection/>
    </xf>
    <xf numFmtId="174" fontId="5" fillId="24" borderId="0" xfId="54" applyNumberFormat="1" applyFont="1" applyFill="1" applyAlignment="1">
      <alignment horizontal="center" vertical="center"/>
      <protection/>
    </xf>
    <xf numFmtId="0" fontId="20" fillId="24" borderId="0" xfId="54" applyFont="1" applyFill="1" applyAlignment="1">
      <alignment horizontal="left"/>
      <protection/>
    </xf>
    <xf numFmtId="0" fontId="5" fillId="24" borderId="0" xfId="54" applyFont="1" applyFill="1" applyBorder="1" applyAlignment="1">
      <alignment horizontal="left"/>
      <protection/>
    </xf>
    <xf numFmtId="0" fontId="10" fillId="24" borderId="0" xfId="54" applyFont="1" applyFill="1" applyBorder="1" applyAlignment="1">
      <alignment horizontal="left" vertical="top" wrapText="1"/>
      <protection/>
    </xf>
    <xf numFmtId="0" fontId="15" fillId="24" borderId="0" xfId="54" applyFont="1" applyFill="1" applyBorder="1">
      <alignment/>
      <protection/>
    </xf>
    <xf numFmtId="0" fontId="15" fillId="24" borderId="0" xfId="54" applyFont="1" applyFill="1" applyAlignment="1">
      <alignment horizontal="center" vertical="center"/>
      <protection/>
    </xf>
    <xf numFmtId="2" fontId="7" fillId="24" borderId="36" xfId="54" applyNumberFormat="1" applyFont="1" applyFill="1" applyBorder="1" applyAlignment="1">
      <alignment horizontal="center" vertical="top" wrapText="1"/>
      <protection/>
    </xf>
    <xf numFmtId="0" fontId="5" fillId="24" borderId="0" xfId="0" applyFont="1" applyFill="1" applyAlignment="1">
      <alignment vertical="center"/>
    </xf>
    <xf numFmtId="0" fontId="5" fillId="24" borderId="0" xfId="0" applyFont="1" applyFill="1" applyAlignment="1">
      <alignment horizontal="center" vertical="center"/>
    </xf>
    <xf numFmtId="49" fontId="6" fillId="24" borderId="46" xfId="0" applyNumberFormat="1" applyFont="1" applyFill="1" applyBorder="1" applyAlignment="1">
      <alignment horizontal="center" vertical="center" wrapText="1"/>
    </xf>
    <xf numFmtId="49" fontId="6" fillId="24" borderId="47" xfId="0" applyNumberFormat="1" applyFont="1" applyFill="1" applyBorder="1" applyAlignment="1">
      <alignment horizontal="center" vertical="center" wrapText="1"/>
    </xf>
    <xf numFmtId="49" fontId="7" fillId="24" borderId="48" xfId="0" applyNumberFormat="1" applyFont="1" applyFill="1" applyBorder="1" applyAlignment="1">
      <alignment horizontal="center" vertical="top" wrapText="1"/>
    </xf>
    <xf numFmtId="175" fontId="7" fillId="24" borderId="49" xfId="0" applyNumberFormat="1" applyFont="1" applyFill="1" applyBorder="1" applyAlignment="1">
      <alignment horizontal="center" vertical="top" wrapText="1"/>
    </xf>
    <xf numFmtId="0" fontId="6" fillId="24" borderId="40" xfId="0" applyFont="1" applyFill="1" applyBorder="1" applyAlignment="1">
      <alignment vertical="center" wrapText="1"/>
    </xf>
    <xf numFmtId="0" fontId="6" fillId="24" borderId="43" xfId="0" applyNumberFormat="1" applyFont="1" applyFill="1" applyBorder="1" applyAlignment="1">
      <alignment horizontal="center" vertical="center" wrapText="1"/>
    </xf>
    <xf numFmtId="49" fontId="7" fillId="24" borderId="43" xfId="0" applyNumberFormat="1" applyFont="1" applyFill="1" applyBorder="1" applyAlignment="1">
      <alignment vertical="center" wrapText="1"/>
    </xf>
    <xf numFmtId="174" fontId="7" fillId="24" borderId="24" xfId="0" applyNumberFormat="1" applyFont="1" applyFill="1" applyBorder="1" applyAlignment="1">
      <alignment horizontal="center" vertical="center" wrapText="1"/>
    </xf>
    <xf numFmtId="164" fontId="7" fillId="24" borderId="50" xfId="0" applyNumberFormat="1" applyFont="1" applyFill="1" applyBorder="1" applyAlignment="1">
      <alignment horizontal="right" vertical="center" wrapText="1"/>
    </xf>
    <xf numFmtId="0" fontId="8" fillId="24" borderId="51" xfId="0" applyNumberFormat="1" applyFont="1" applyFill="1" applyBorder="1" applyAlignment="1">
      <alignment horizontal="center" vertical="center" wrapText="1"/>
    </xf>
    <xf numFmtId="0" fontId="38" fillId="24" borderId="0" xfId="0" applyFont="1" applyFill="1" applyAlignment="1">
      <alignment horizontal="left"/>
    </xf>
    <xf numFmtId="0" fontId="8" fillId="24" borderId="14" xfId="0" applyNumberFormat="1" applyFont="1" applyFill="1" applyBorder="1" applyAlignment="1">
      <alignment horizontal="center" vertical="center" wrapText="1"/>
    </xf>
    <xf numFmtId="0" fontId="9" fillId="24" borderId="14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left"/>
    </xf>
    <xf numFmtId="0" fontId="10" fillId="24" borderId="14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/>
    </xf>
    <xf numFmtId="0" fontId="38" fillId="24" borderId="0" xfId="0" applyFont="1" applyFill="1" applyAlignment="1">
      <alignment horizontal="center" vertical="center"/>
    </xf>
    <xf numFmtId="49" fontId="10" fillId="24" borderId="13" xfId="0" applyNumberFormat="1" applyFont="1" applyFill="1" applyBorder="1" applyAlignment="1">
      <alignment horizontal="left" vertical="top" wrapText="1"/>
    </xf>
    <xf numFmtId="0" fontId="15" fillId="24" borderId="0" xfId="0" applyFont="1" applyFill="1" applyAlignment="1">
      <alignment horizontal="left"/>
    </xf>
    <xf numFmtId="0" fontId="16" fillId="24" borderId="0" xfId="0" applyFont="1" applyFill="1" applyAlignment="1">
      <alignment horizontal="left"/>
    </xf>
    <xf numFmtId="0" fontId="15" fillId="24" borderId="0" xfId="0" applyFont="1" applyFill="1" applyAlignment="1">
      <alignment/>
    </xf>
    <xf numFmtId="0" fontId="38" fillId="24" borderId="0" xfId="0" applyFont="1" applyFill="1" applyAlignment="1">
      <alignment/>
    </xf>
    <xf numFmtId="0" fontId="15" fillId="24" borderId="0" xfId="0" applyFont="1" applyFill="1" applyAlignment="1">
      <alignment horizontal="center" vertical="center"/>
    </xf>
    <xf numFmtId="0" fontId="16" fillId="24" borderId="0" xfId="0" applyFont="1" applyFill="1" applyAlignment="1">
      <alignment/>
    </xf>
    <xf numFmtId="0" fontId="21" fillId="24" borderId="0" xfId="54" applyFont="1" applyFill="1">
      <alignment/>
      <protection/>
    </xf>
    <xf numFmtId="2" fontId="7" fillId="24" borderId="36" xfId="0" applyNumberFormat="1" applyFont="1" applyFill="1" applyBorder="1" applyAlignment="1">
      <alignment horizontal="center" vertical="top" wrapText="1"/>
    </xf>
    <xf numFmtId="0" fontId="5" fillId="24" borderId="0" xfId="0" applyFont="1" applyFill="1" applyBorder="1" applyAlignment="1">
      <alignment horizontal="center" vertical="center"/>
    </xf>
    <xf numFmtId="0" fontId="10" fillId="24" borderId="12" xfId="0" applyNumberFormat="1" applyFont="1" applyFill="1" applyBorder="1" applyAlignment="1">
      <alignment horizontal="center" vertical="center" wrapText="1"/>
    </xf>
    <xf numFmtId="49" fontId="10" fillId="24" borderId="12" xfId="52" applyNumberFormat="1" applyFont="1" applyFill="1" applyBorder="1" applyAlignment="1">
      <alignment horizontal="center" vertical="center" wrapText="1"/>
      <protection/>
    </xf>
    <xf numFmtId="0" fontId="9" fillId="24" borderId="12" xfId="0" applyNumberFormat="1" applyFont="1" applyFill="1" applyBorder="1" applyAlignment="1">
      <alignment horizontal="center" vertical="center" wrapText="1"/>
    </xf>
    <xf numFmtId="49" fontId="8" fillId="24" borderId="48" xfId="52" applyNumberFormat="1" applyFont="1" applyFill="1" applyBorder="1" applyAlignment="1">
      <alignment horizontal="center" vertical="center" wrapText="1"/>
      <protection/>
    </xf>
    <xf numFmtId="0" fontId="10" fillId="24" borderId="52" xfId="0" applyFont="1" applyFill="1" applyBorder="1" applyAlignment="1">
      <alignment horizontal="left" wrapText="1"/>
    </xf>
    <xf numFmtId="0" fontId="10" fillId="24" borderId="53" xfId="0" applyNumberFormat="1" applyFont="1" applyFill="1" applyBorder="1" applyAlignment="1">
      <alignment horizontal="center" vertical="center" wrapText="1"/>
    </xf>
    <xf numFmtId="49" fontId="10" fillId="24" borderId="53" xfId="0" applyNumberFormat="1" applyFont="1" applyFill="1" applyBorder="1" applyAlignment="1">
      <alignment horizontal="center" vertical="center" wrapText="1"/>
    </xf>
    <xf numFmtId="49" fontId="10" fillId="24" borderId="53" xfId="52" applyNumberFormat="1" applyFont="1" applyFill="1" applyBorder="1" applyAlignment="1">
      <alignment horizontal="center" vertical="center" wrapText="1"/>
      <protection/>
    </xf>
    <xf numFmtId="174" fontId="10" fillId="24" borderId="54" xfId="68" applyNumberFormat="1" applyFont="1" applyFill="1" applyBorder="1" applyAlignment="1">
      <alignment horizontal="justify" vertical="center" wrapText="1"/>
    </xf>
    <xf numFmtId="0" fontId="41" fillId="24" borderId="0" xfId="0" applyFont="1" applyFill="1" applyAlignment="1">
      <alignment horizontal="right"/>
    </xf>
    <xf numFmtId="0" fontId="41" fillId="24" borderId="0" xfId="0" applyFont="1" applyFill="1" applyAlignment="1">
      <alignment horizontal="center"/>
    </xf>
    <xf numFmtId="0" fontId="7" fillId="24" borderId="55" xfId="0" applyFont="1" applyFill="1" applyBorder="1" applyAlignment="1">
      <alignment horizontal="center" wrapText="1"/>
    </xf>
    <xf numFmtId="171" fontId="4" fillId="24" borderId="0" xfId="54" applyNumberFormat="1" applyFont="1" applyFill="1" applyAlignment="1">
      <alignment horizontal="center" wrapText="1"/>
      <protection/>
    </xf>
    <xf numFmtId="49" fontId="6" fillId="24" borderId="56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>
      <alignment horizontal="center" vertical="center" wrapText="1"/>
    </xf>
    <xf numFmtId="49" fontId="7" fillId="24" borderId="57" xfId="0" applyNumberFormat="1" applyFont="1" applyFill="1" applyBorder="1" applyAlignment="1">
      <alignment horizontal="center" vertical="top" wrapText="1"/>
    </xf>
    <xf numFmtId="49" fontId="7" fillId="24" borderId="12" xfId="0" applyNumberFormat="1" applyFont="1" applyFill="1" applyBorder="1" applyAlignment="1">
      <alignment horizontal="center" vertical="top" wrapText="1"/>
    </xf>
    <xf numFmtId="175" fontId="7" fillId="24" borderId="58" xfId="0" applyNumberFormat="1" applyFont="1" applyFill="1" applyBorder="1" applyAlignment="1">
      <alignment horizontal="center" vertical="top" wrapText="1"/>
    </xf>
    <xf numFmtId="175" fontId="7" fillId="24" borderId="10" xfId="0" applyNumberFormat="1" applyFont="1" applyFill="1" applyBorder="1" applyAlignment="1">
      <alignment horizontal="center" vertical="top" wrapText="1"/>
    </xf>
    <xf numFmtId="49" fontId="12" fillId="24" borderId="40" xfId="0" applyNumberFormat="1" applyFont="1" applyFill="1" applyBorder="1" applyAlignment="1">
      <alignment horizontal="center" wrapText="1"/>
    </xf>
    <xf numFmtId="49" fontId="12" fillId="24" borderId="27" xfId="0" applyNumberFormat="1" applyFont="1" applyFill="1" applyBorder="1" applyAlignment="1">
      <alignment horizontal="center" wrapText="1"/>
    </xf>
    <xf numFmtId="49" fontId="12" fillId="24" borderId="42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7" fillId="24" borderId="0" xfId="0" applyFont="1" applyFill="1" applyAlignment="1">
      <alignment horizontal="center" wrapText="1"/>
    </xf>
    <xf numFmtId="0" fontId="5" fillId="24" borderId="0" xfId="54" applyFont="1" applyFill="1" applyAlignment="1">
      <alignment horizontal="center" vertical="center"/>
      <protection/>
    </xf>
    <xf numFmtId="0" fontId="7" fillId="24" borderId="0" xfId="52" applyFont="1" applyFill="1" applyAlignment="1">
      <alignment horizontal="center" wrapText="1"/>
      <protection/>
    </xf>
    <xf numFmtId="49" fontId="6" fillId="24" borderId="59" xfId="0" applyNumberFormat="1" applyFont="1" applyFill="1" applyBorder="1" applyAlignment="1">
      <alignment horizontal="center" vertical="center" wrapText="1"/>
    </xf>
    <xf numFmtId="49" fontId="7" fillId="24" borderId="57" xfId="0" applyNumberFormat="1" applyFont="1" applyFill="1" applyBorder="1" applyAlignment="1">
      <alignment horizontal="center" vertical="center" wrapText="1"/>
    </xf>
    <xf numFmtId="49" fontId="7" fillId="24" borderId="22" xfId="0" applyNumberFormat="1" applyFont="1" applyFill="1" applyBorder="1" applyAlignment="1">
      <alignment horizontal="center" vertical="center" wrapText="1"/>
    </xf>
    <xf numFmtId="175" fontId="7" fillId="24" borderId="60" xfId="0" applyNumberFormat="1" applyFont="1" applyFill="1" applyBorder="1" applyAlignment="1">
      <alignment horizontal="center" vertical="center" wrapText="1"/>
    </xf>
    <xf numFmtId="175" fontId="7" fillId="24" borderId="23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250"/>
  <sheetViews>
    <sheetView zoomScalePageLayoutView="0" workbookViewId="0" topLeftCell="A20">
      <selection activeCell="I10" sqref="I10:J10"/>
    </sheetView>
  </sheetViews>
  <sheetFormatPr defaultColWidth="8.875" defaultRowHeight="12.75"/>
  <cols>
    <col min="1" max="1" width="77.75390625" style="1" customWidth="1"/>
    <col min="2" max="2" width="14.125" style="5" customWidth="1"/>
    <col min="3" max="3" width="6.00390625" style="5" customWidth="1"/>
    <col min="4" max="4" width="6.125" style="5" customWidth="1"/>
    <col min="5" max="5" width="5.75390625" style="5" customWidth="1"/>
    <col min="6" max="6" width="15.25390625" style="7" customWidth="1"/>
    <col min="7" max="7" width="10.00390625" style="1" customWidth="1"/>
    <col min="8" max="8" width="10.25390625" style="1" customWidth="1"/>
    <col min="9" max="9" width="9.375" style="1" bestFit="1" customWidth="1"/>
    <col min="10" max="16384" width="8.875" style="1" customWidth="1"/>
  </cols>
  <sheetData>
    <row r="1" spans="1:6" ht="15" hidden="1">
      <c r="A1" s="215"/>
      <c r="B1" s="216"/>
      <c r="C1" s="216"/>
      <c r="D1" s="216"/>
      <c r="E1" s="216"/>
      <c r="F1" s="217" t="s">
        <v>319</v>
      </c>
    </row>
    <row r="2" spans="1:6" ht="15">
      <c r="A2" s="215"/>
      <c r="B2" s="216"/>
      <c r="C2" s="216"/>
      <c r="D2" s="10"/>
      <c r="E2" s="10"/>
      <c r="F2" s="8" t="s">
        <v>270</v>
      </c>
    </row>
    <row r="3" spans="1:6" ht="15">
      <c r="A3" s="215"/>
      <c r="B3" s="216"/>
      <c r="C3" s="306" t="s">
        <v>274</v>
      </c>
      <c r="D3" s="306"/>
      <c r="E3" s="306"/>
      <c r="F3" s="306"/>
    </row>
    <row r="4" spans="1:6" ht="15">
      <c r="A4" s="215"/>
      <c r="B4" s="216"/>
      <c r="C4" s="306" t="s">
        <v>0</v>
      </c>
      <c r="D4" s="306"/>
      <c r="E4" s="306"/>
      <c r="F4" s="306"/>
    </row>
    <row r="5" spans="1:6" ht="15">
      <c r="A5" s="215"/>
      <c r="B5" s="216"/>
      <c r="C5" s="306" t="s">
        <v>271</v>
      </c>
      <c r="D5" s="306"/>
      <c r="E5" s="306"/>
      <c r="F5" s="306"/>
    </row>
    <row r="6" spans="1:6" ht="15">
      <c r="A6" s="215"/>
      <c r="B6" s="216"/>
      <c r="C6" s="307" t="s">
        <v>275</v>
      </c>
      <c r="D6" s="307"/>
      <c r="E6" s="307"/>
      <c r="F6" s="307"/>
    </row>
    <row r="7" spans="1:6" ht="15">
      <c r="A7" s="215"/>
      <c r="B7" s="216"/>
      <c r="C7" s="216"/>
      <c r="D7" s="230"/>
      <c r="E7" s="230"/>
      <c r="F7" s="219" t="s">
        <v>323</v>
      </c>
    </row>
    <row r="8" spans="1:6" ht="15">
      <c r="A8" s="215"/>
      <c r="B8" s="216"/>
      <c r="C8" s="216"/>
      <c r="D8" s="230"/>
      <c r="E8" s="230"/>
      <c r="F8" s="231"/>
    </row>
    <row r="9" spans="1:6" ht="17.25" customHeight="1">
      <c r="A9" s="215"/>
      <c r="B9" s="216"/>
      <c r="C9" s="216"/>
      <c r="D9" s="216"/>
      <c r="E9" s="216"/>
      <c r="F9" s="219"/>
    </row>
    <row r="10" spans="1:12" ht="79.5" customHeight="1" thickBot="1">
      <c r="A10" s="308" t="s">
        <v>320</v>
      </c>
      <c r="B10" s="308"/>
      <c r="C10" s="308"/>
      <c r="D10" s="308"/>
      <c r="E10" s="308"/>
      <c r="F10" s="308"/>
      <c r="H10" s="220"/>
      <c r="I10" s="309"/>
      <c r="J10" s="309"/>
      <c r="K10" s="220"/>
      <c r="L10" s="220"/>
    </row>
    <row r="11" spans="1:12" s="221" customFormat="1" ht="38.25" thickBot="1">
      <c r="A11" s="99" t="s">
        <v>21</v>
      </c>
      <c r="B11" s="100" t="s">
        <v>22</v>
      </c>
      <c r="C11" s="101" t="s">
        <v>23</v>
      </c>
      <c r="D11" s="102" t="s">
        <v>24</v>
      </c>
      <c r="E11" s="99" t="s">
        <v>25</v>
      </c>
      <c r="F11" s="103" t="s">
        <v>26</v>
      </c>
      <c r="H11" s="220"/>
      <c r="I11" s="220"/>
      <c r="J11" s="220"/>
      <c r="K11" s="220"/>
      <c r="L11" s="220"/>
    </row>
    <row r="12" spans="1:12" ht="30" customHeight="1">
      <c r="A12" s="104" t="s">
        <v>27</v>
      </c>
      <c r="B12" s="105" t="s">
        <v>28</v>
      </c>
      <c r="C12" s="106"/>
      <c r="D12" s="107"/>
      <c r="E12" s="106"/>
      <c r="F12" s="108">
        <f>F13</f>
        <v>92.7</v>
      </c>
      <c r="H12" s="220"/>
      <c r="I12" s="220"/>
      <c r="J12" s="220"/>
      <c r="K12" s="220"/>
      <c r="L12" s="220"/>
    </row>
    <row r="13" spans="1:12" ht="25.5">
      <c r="A13" s="109" t="s">
        <v>29</v>
      </c>
      <c r="B13" s="110" t="s">
        <v>30</v>
      </c>
      <c r="C13" s="110"/>
      <c r="D13" s="111"/>
      <c r="E13" s="110"/>
      <c r="F13" s="112">
        <f>F14</f>
        <v>92.7</v>
      </c>
      <c r="H13" s="220"/>
      <c r="I13" s="220"/>
      <c r="J13" s="220"/>
      <c r="K13" s="220"/>
      <c r="L13" s="220"/>
    </row>
    <row r="14" spans="1:12" ht="25.5">
      <c r="A14" s="109" t="s">
        <v>31</v>
      </c>
      <c r="B14" s="110" t="s">
        <v>32</v>
      </c>
      <c r="C14" s="110"/>
      <c r="D14" s="111"/>
      <c r="E14" s="110"/>
      <c r="F14" s="112">
        <f>F15</f>
        <v>92.7</v>
      </c>
      <c r="H14" s="220"/>
      <c r="I14" s="220"/>
      <c r="J14" s="220"/>
      <c r="K14" s="220"/>
      <c r="L14" s="220"/>
    </row>
    <row r="15" spans="1:12" ht="51">
      <c r="A15" s="109" t="s">
        <v>33</v>
      </c>
      <c r="B15" s="110" t="s">
        <v>34</v>
      </c>
      <c r="C15" s="110"/>
      <c r="D15" s="111"/>
      <c r="E15" s="110"/>
      <c r="F15" s="112">
        <f>F16+F18</f>
        <v>92.7</v>
      </c>
      <c r="H15" s="220"/>
      <c r="I15" s="222"/>
      <c r="J15" s="220"/>
      <c r="K15" s="220"/>
      <c r="L15" s="220"/>
    </row>
    <row r="16" spans="1:12" ht="18.75" customHeight="1">
      <c r="A16" s="35" t="s">
        <v>276</v>
      </c>
      <c r="B16" s="110" t="s">
        <v>34</v>
      </c>
      <c r="C16" s="110" t="s">
        <v>282</v>
      </c>
      <c r="D16" s="111"/>
      <c r="E16" s="110"/>
      <c r="F16" s="112">
        <f>F17</f>
        <v>62.7</v>
      </c>
      <c r="H16" s="220"/>
      <c r="I16" s="220"/>
      <c r="J16" s="220"/>
      <c r="K16" s="220"/>
      <c r="L16" s="220"/>
    </row>
    <row r="17" spans="1:6" ht="15">
      <c r="A17" s="84" t="s">
        <v>283</v>
      </c>
      <c r="B17" s="110" t="s">
        <v>34</v>
      </c>
      <c r="C17" s="110" t="s">
        <v>282</v>
      </c>
      <c r="D17" s="111" t="s">
        <v>37</v>
      </c>
      <c r="E17" s="110" t="s">
        <v>157</v>
      </c>
      <c r="F17" s="112">
        <v>62.7</v>
      </c>
    </row>
    <row r="18" spans="1:6" ht="15">
      <c r="A18" s="83" t="s">
        <v>39</v>
      </c>
      <c r="B18" s="110" t="s">
        <v>41</v>
      </c>
      <c r="C18" s="110"/>
      <c r="D18" s="111"/>
      <c r="E18" s="110"/>
      <c r="F18" s="112">
        <f>F19</f>
        <v>30</v>
      </c>
    </row>
    <row r="19" spans="1:6" s="223" customFormat="1" ht="18" customHeight="1">
      <c r="A19" s="35" t="s">
        <v>276</v>
      </c>
      <c r="B19" s="110" t="s">
        <v>41</v>
      </c>
      <c r="C19" s="110" t="s">
        <v>282</v>
      </c>
      <c r="D19" s="111"/>
      <c r="E19" s="110"/>
      <c r="F19" s="112">
        <f>F20</f>
        <v>30</v>
      </c>
    </row>
    <row r="20" spans="1:6" s="223" customFormat="1" ht="15">
      <c r="A20" s="84" t="s">
        <v>283</v>
      </c>
      <c r="B20" s="110" t="s">
        <v>41</v>
      </c>
      <c r="C20" s="110" t="s">
        <v>282</v>
      </c>
      <c r="D20" s="111" t="s">
        <v>37</v>
      </c>
      <c r="E20" s="110" t="s">
        <v>157</v>
      </c>
      <c r="F20" s="112">
        <v>30</v>
      </c>
    </row>
    <row r="21" spans="1:6" s="223" customFormat="1" ht="25.5" hidden="1">
      <c r="A21" s="82" t="s">
        <v>42</v>
      </c>
      <c r="B21" s="113" t="s">
        <v>43</v>
      </c>
      <c r="C21" s="113"/>
      <c r="D21" s="114"/>
      <c r="E21" s="113"/>
      <c r="F21" s="115">
        <f>F22</f>
        <v>0</v>
      </c>
    </row>
    <row r="22" spans="1:6" s="223" customFormat="1" ht="25.5" customHeight="1" hidden="1">
      <c r="A22" s="83" t="s">
        <v>44</v>
      </c>
      <c r="B22" s="110" t="s">
        <v>45</v>
      </c>
      <c r="C22" s="110"/>
      <c r="D22" s="111"/>
      <c r="E22" s="110"/>
      <c r="F22" s="112">
        <f>F23</f>
        <v>0</v>
      </c>
    </row>
    <row r="23" spans="1:6" s="223" customFormat="1" ht="38.25" hidden="1">
      <c r="A23" s="83" t="s">
        <v>46</v>
      </c>
      <c r="B23" s="110" t="s">
        <v>47</v>
      </c>
      <c r="C23" s="110"/>
      <c r="D23" s="111"/>
      <c r="E23" s="110"/>
      <c r="F23" s="112">
        <f>F24</f>
        <v>0</v>
      </c>
    </row>
    <row r="24" spans="1:6" s="223" customFormat="1" ht="51.75" customHeight="1" hidden="1">
      <c r="A24" s="83" t="s">
        <v>48</v>
      </c>
      <c r="B24" s="110" t="s">
        <v>49</v>
      </c>
      <c r="C24" s="110"/>
      <c r="D24" s="111"/>
      <c r="E24" s="110"/>
      <c r="F24" s="112">
        <f>F25</f>
        <v>0</v>
      </c>
    </row>
    <row r="25" spans="1:6" s="223" customFormat="1" ht="15" customHeight="1" hidden="1">
      <c r="A25" s="35" t="s">
        <v>276</v>
      </c>
      <c r="B25" s="110" t="s">
        <v>49</v>
      </c>
      <c r="C25" s="110" t="s">
        <v>282</v>
      </c>
      <c r="D25" s="111"/>
      <c r="E25" s="110"/>
      <c r="F25" s="112">
        <f>F26</f>
        <v>0</v>
      </c>
    </row>
    <row r="26" spans="1:6" s="223" customFormat="1" ht="26.25" hidden="1">
      <c r="A26" s="84" t="s">
        <v>8</v>
      </c>
      <c r="B26" s="110" t="s">
        <v>49</v>
      </c>
      <c r="C26" s="110" t="s">
        <v>282</v>
      </c>
      <c r="D26" s="111" t="s">
        <v>37</v>
      </c>
      <c r="E26" s="110" t="s">
        <v>38</v>
      </c>
      <c r="F26" s="112">
        <v>0</v>
      </c>
    </row>
    <row r="27" spans="1:6" s="223" customFormat="1" ht="38.25">
      <c r="A27" s="116" t="s">
        <v>50</v>
      </c>
      <c r="B27" s="113" t="s">
        <v>51</v>
      </c>
      <c r="C27" s="113"/>
      <c r="D27" s="114"/>
      <c r="E27" s="113"/>
      <c r="F27" s="115">
        <f>F28</f>
        <v>72.6</v>
      </c>
    </row>
    <row r="28" spans="1:6" s="223" customFormat="1" ht="30" customHeight="1">
      <c r="A28" s="95" t="s">
        <v>52</v>
      </c>
      <c r="B28" s="110" t="s">
        <v>53</v>
      </c>
      <c r="C28" s="110"/>
      <c r="D28" s="111"/>
      <c r="E28" s="110"/>
      <c r="F28" s="115">
        <f>F29</f>
        <v>72.6</v>
      </c>
    </row>
    <row r="29" spans="1:6" s="223" customFormat="1" ht="26.25">
      <c r="A29" s="95" t="s">
        <v>54</v>
      </c>
      <c r="B29" s="110" t="s">
        <v>55</v>
      </c>
      <c r="C29" s="110"/>
      <c r="D29" s="111"/>
      <c r="E29" s="110"/>
      <c r="F29" s="115">
        <f>F30</f>
        <v>72.6</v>
      </c>
    </row>
    <row r="30" spans="1:6" s="223" customFormat="1" ht="26.25" customHeight="1">
      <c r="A30" s="95" t="s">
        <v>56</v>
      </c>
      <c r="B30" s="110" t="s">
        <v>57</v>
      </c>
      <c r="C30" s="110"/>
      <c r="D30" s="111"/>
      <c r="E30" s="110"/>
      <c r="F30" s="112">
        <f>F31</f>
        <v>72.6</v>
      </c>
    </row>
    <row r="31" spans="1:6" s="223" customFormat="1" ht="18.75" customHeight="1">
      <c r="A31" s="35" t="s">
        <v>276</v>
      </c>
      <c r="B31" s="110" t="s">
        <v>57</v>
      </c>
      <c r="C31" s="110" t="s">
        <v>282</v>
      </c>
      <c r="D31" s="111"/>
      <c r="E31" s="110"/>
      <c r="F31" s="112">
        <f>F32</f>
        <v>72.6</v>
      </c>
    </row>
    <row r="32" spans="1:6" s="224" customFormat="1" ht="15">
      <c r="A32" s="117" t="s">
        <v>284</v>
      </c>
      <c r="B32" s="110" t="s">
        <v>57</v>
      </c>
      <c r="C32" s="110" t="s">
        <v>282</v>
      </c>
      <c r="D32" s="111" t="s">
        <v>59</v>
      </c>
      <c r="E32" s="110" t="s">
        <v>38</v>
      </c>
      <c r="F32" s="112">
        <v>72.6</v>
      </c>
    </row>
    <row r="33" spans="1:6" s="224" customFormat="1" ht="26.25">
      <c r="A33" s="116" t="s">
        <v>60</v>
      </c>
      <c r="B33" s="118" t="s">
        <v>61</v>
      </c>
      <c r="C33" s="113"/>
      <c r="D33" s="114"/>
      <c r="E33" s="113"/>
      <c r="F33" s="115">
        <f>F34</f>
        <v>1928.5</v>
      </c>
    </row>
    <row r="34" spans="1:6" s="224" customFormat="1" ht="26.25" customHeight="1">
      <c r="A34" s="119" t="s">
        <v>62</v>
      </c>
      <c r="B34" s="120" t="s">
        <v>63</v>
      </c>
      <c r="C34" s="110"/>
      <c r="D34" s="111"/>
      <c r="E34" s="110"/>
      <c r="F34" s="112">
        <f>F35+F45</f>
        <v>1928.5</v>
      </c>
    </row>
    <row r="35" spans="1:6" s="224" customFormat="1" ht="42.75" customHeight="1">
      <c r="A35" s="95" t="s">
        <v>64</v>
      </c>
      <c r="B35" s="120" t="s">
        <v>65</v>
      </c>
      <c r="C35" s="110"/>
      <c r="D35" s="111"/>
      <c r="E35" s="110"/>
      <c r="F35" s="112">
        <f>F36+F39+F42</f>
        <v>1928.5</v>
      </c>
    </row>
    <row r="36" spans="1:6" s="224" customFormat="1" ht="41.25" customHeight="1" hidden="1">
      <c r="A36" s="83" t="s">
        <v>66</v>
      </c>
      <c r="B36" s="120" t="s">
        <v>67</v>
      </c>
      <c r="C36" s="110"/>
      <c r="D36" s="111"/>
      <c r="E36" s="110"/>
      <c r="F36" s="112">
        <f>F38</f>
        <v>0</v>
      </c>
    </row>
    <row r="37" spans="1:6" s="224" customFormat="1" ht="17.25" customHeight="1" hidden="1">
      <c r="A37" s="83" t="s">
        <v>35</v>
      </c>
      <c r="B37" s="120" t="s">
        <v>67</v>
      </c>
      <c r="C37" s="110" t="s">
        <v>36</v>
      </c>
      <c r="D37" s="111"/>
      <c r="E37" s="110"/>
      <c r="F37" s="112">
        <f>F38</f>
        <v>0</v>
      </c>
    </row>
    <row r="38" spans="1:6" s="224" customFormat="1" ht="15" customHeight="1" hidden="1">
      <c r="A38" s="117" t="s">
        <v>58</v>
      </c>
      <c r="B38" s="120" t="s">
        <v>67</v>
      </c>
      <c r="C38" s="110" t="s">
        <v>36</v>
      </c>
      <c r="D38" s="111" t="s">
        <v>59</v>
      </c>
      <c r="E38" s="110" t="s">
        <v>38</v>
      </c>
      <c r="F38" s="112">
        <v>0</v>
      </c>
    </row>
    <row r="39" spans="1:6" s="223" customFormat="1" ht="42.75" customHeight="1">
      <c r="A39" s="83" t="s">
        <v>68</v>
      </c>
      <c r="B39" s="120" t="s">
        <v>69</v>
      </c>
      <c r="C39" s="110"/>
      <c r="D39" s="111"/>
      <c r="E39" s="110"/>
      <c r="F39" s="112">
        <f>F40</f>
        <v>1928.5</v>
      </c>
    </row>
    <row r="40" spans="1:6" s="223" customFormat="1" ht="18" customHeight="1">
      <c r="A40" s="35" t="s">
        <v>276</v>
      </c>
      <c r="B40" s="120" t="s">
        <v>69</v>
      </c>
      <c r="C40" s="110" t="s">
        <v>282</v>
      </c>
      <c r="D40" s="111"/>
      <c r="E40" s="110"/>
      <c r="F40" s="112">
        <f>F41+F49+F50</f>
        <v>1928.5</v>
      </c>
    </row>
    <row r="41" spans="1:6" s="223" customFormat="1" ht="15">
      <c r="A41" s="117" t="s">
        <v>284</v>
      </c>
      <c r="B41" s="120" t="s">
        <v>69</v>
      </c>
      <c r="C41" s="110" t="s">
        <v>282</v>
      </c>
      <c r="D41" s="111" t="s">
        <v>59</v>
      </c>
      <c r="E41" s="110" t="s">
        <v>38</v>
      </c>
      <c r="F41" s="112">
        <v>1788.8</v>
      </c>
    </row>
    <row r="42" spans="1:6" s="223" customFormat="1" ht="42" customHeight="1" hidden="1">
      <c r="A42" s="83" t="s">
        <v>70</v>
      </c>
      <c r="B42" s="120" t="s">
        <v>71</v>
      </c>
      <c r="C42" s="110"/>
      <c r="D42" s="111"/>
      <c r="E42" s="110"/>
      <c r="F42" s="112">
        <f>F43</f>
        <v>0</v>
      </c>
    </row>
    <row r="43" spans="1:6" s="223" customFormat="1" ht="20.25" customHeight="1" hidden="1">
      <c r="A43" s="35" t="s">
        <v>276</v>
      </c>
      <c r="B43" s="120" t="s">
        <v>71</v>
      </c>
      <c r="C43" s="110" t="s">
        <v>282</v>
      </c>
      <c r="D43" s="111"/>
      <c r="E43" s="110"/>
      <c r="F43" s="112">
        <f>F44</f>
        <v>0</v>
      </c>
    </row>
    <row r="44" spans="1:6" s="223" customFormat="1" ht="15" customHeight="1" hidden="1">
      <c r="A44" s="117" t="s">
        <v>58</v>
      </c>
      <c r="B44" s="120" t="s">
        <v>71</v>
      </c>
      <c r="C44" s="110" t="s">
        <v>282</v>
      </c>
      <c r="D44" s="111" t="s">
        <v>59</v>
      </c>
      <c r="E44" s="110" t="s">
        <v>38</v>
      </c>
      <c r="F44" s="112">
        <v>0</v>
      </c>
    </row>
    <row r="45" spans="1:6" s="223" customFormat="1" ht="15" customHeight="1" hidden="1">
      <c r="A45" s="95"/>
      <c r="B45" s="120"/>
      <c r="C45" s="121"/>
      <c r="D45" s="122"/>
      <c r="E45" s="123"/>
      <c r="F45" s="112">
        <f>F46</f>
        <v>0</v>
      </c>
    </row>
    <row r="46" spans="1:6" s="223" customFormat="1" ht="15" customHeight="1" hidden="1">
      <c r="A46" s="117"/>
      <c r="B46" s="120"/>
      <c r="C46" s="121"/>
      <c r="D46" s="122"/>
      <c r="E46" s="123"/>
      <c r="F46" s="112">
        <f>F47</f>
        <v>0</v>
      </c>
    </row>
    <row r="47" spans="1:6" s="223" customFormat="1" ht="18" customHeight="1" hidden="1">
      <c r="A47" s="35"/>
      <c r="B47" s="120"/>
      <c r="C47" s="121"/>
      <c r="D47" s="122"/>
      <c r="E47" s="123"/>
      <c r="F47" s="112">
        <f>F48</f>
        <v>0</v>
      </c>
    </row>
    <row r="48" spans="1:6" s="223" customFormat="1" ht="15" customHeight="1" hidden="1">
      <c r="A48" s="117"/>
      <c r="B48" s="120"/>
      <c r="C48" s="121"/>
      <c r="D48" s="122"/>
      <c r="E48" s="123"/>
      <c r="F48" s="112"/>
    </row>
    <row r="49" spans="1:6" s="223" customFormat="1" ht="15">
      <c r="A49" s="84" t="s">
        <v>283</v>
      </c>
      <c r="B49" s="120" t="s">
        <v>69</v>
      </c>
      <c r="C49" s="110" t="s">
        <v>282</v>
      </c>
      <c r="D49" s="111" t="s">
        <v>37</v>
      </c>
      <c r="E49" s="110" t="s">
        <v>157</v>
      </c>
      <c r="F49" s="112">
        <v>99.3</v>
      </c>
    </row>
    <row r="50" spans="1:6" s="223" customFormat="1" ht="15">
      <c r="A50" s="117" t="s">
        <v>15</v>
      </c>
      <c r="B50" s="120" t="s">
        <v>69</v>
      </c>
      <c r="C50" s="110" t="s">
        <v>282</v>
      </c>
      <c r="D50" s="111" t="s">
        <v>72</v>
      </c>
      <c r="E50" s="110" t="s">
        <v>37</v>
      </c>
      <c r="F50" s="112">
        <v>40.4</v>
      </c>
    </row>
    <row r="51" spans="1:6" s="223" customFormat="1" ht="25.5">
      <c r="A51" s="93" t="s">
        <v>74</v>
      </c>
      <c r="B51" s="118" t="s">
        <v>75</v>
      </c>
      <c r="C51" s="113"/>
      <c r="D51" s="114"/>
      <c r="E51" s="113"/>
      <c r="F51" s="115">
        <f>F52</f>
        <v>743</v>
      </c>
    </row>
    <row r="52" spans="1:6" s="223" customFormat="1" ht="26.25">
      <c r="A52" s="95" t="s">
        <v>76</v>
      </c>
      <c r="B52" s="120" t="s">
        <v>77</v>
      </c>
      <c r="C52" s="110"/>
      <c r="D52" s="111"/>
      <c r="E52" s="110"/>
      <c r="F52" s="115">
        <f>F53</f>
        <v>743</v>
      </c>
    </row>
    <row r="53" spans="1:6" s="223" customFormat="1" ht="64.5">
      <c r="A53" s="74" t="s">
        <v>78</v>
      </c>
      <c r="B53" s="120" t="s">
        <v>79</v>
      </c>
      <c r="C53" s="110"/>
      <c r="D53" s="111"/>
      <c r="E53" s="110"/>
      <c r="F53" s="115">
        <f>F54+F57+F60</f>
        <v>743</v>
      </c>
    </row>
    <row r="54" spans="1:6" s="223" customFormat="1" ht="42" customHeight="1">
      <c r="A54" s="75" t="s">
        <v>80</v>
      </c>
      <c r="B54" s="120" t="s">
        <v>81</v>
      </c>
      <c r="C54" s="110"/>
      <c r="D54" s="111"/>
      <c r="E54" s="110"/>
      <c r="F54" s="112">
        <f>F55</f>
        <v>455.2</v>
      </c>
    </row>
    <row r="55" spans="1:6" s="223" customFormat="1" ht="16.5" customHeight="1">
      <c r="A55" s="35" t="s">
        <v>276</v>
      </c>
      <c r="B55" s="120" t="s">
        <v>81</v>
      </c>
      <c r="C55" s="110" t="s">
        <v>282</v>
      </c>
      <c r="D55" s="111"/>
      <c r="E55" s="110"/>
      <c r="F55" s="112">
        <f>F56</f>
        <v>455.2</v>
      </c>
    </row>
    <row r="56" spans="1:6" s="223" customFormat="1" ht="15.75" customHeight="1">
      <c r="A56" s="117" t="s">
        <v>284</v>
      </c>
      <c r="B56" s="120" t="s">
        <v>81</v>
      </c>
      <c r="C56" s="110" t="s">
        <v>282</v>
      </c>
      <c r="D56" s="111" t="s">
        <v>59</v>
      </c>
      <c r="E56" s="110" t="s">
        <v>38</v>
      </c>
      <c r="F56" s="124">
        <v>455.2</v>
      </c>
    </row>
    <row r="57" spans="1:6" s="223" customFormat="1" ht="21.75" customHeight="1">
      <c r="A57" s="125" t="s">
        <v>82</v>
      </c>
      <c r="B57" s="120" t="s">
        <v>83</v>
      </c>
      <c r="C57" s="110"/>
      <c r="D57" s="111"/>
      <c r="E57" s="110"/>
      <c r="F57" s="112">
        <f>F58</f>
        <v>287.8</v>
      </c>
    </row>
    <row r="58" spans="1:6" s="223" customFormat="1" ht="16.5" customHeight="1">
      <c r="A58" s="35" t="s">
        <v>276</v>
      </c>
      <c r="B58" s="120" t="s">
        <v>83</v>
      </c>
      <c r="C58" s="110" t="s">
        <v>282</v>
      </c>
      <c r="D58" s="111"/>
      <c r="E58" s="110"/>
      <c r="F58" s="112">
        <f>F59</f>
        <v>287.8</v>
      </c>
    </row>
    <row r="59" spans="1:6" s="223" customFormat="1" ht="15.75" customHeight="1">
      <c r="A59" s="117" t="s">
        <v>284</v>
      </c>
      <c r="B59" s="120" t="s">
        <v>83</v>
      </c>
      <c r="C59" s="110" t="s">
        <v>282</v>
      </c>
      <c r="D59" s="111" t="s">
        <v>59</v>
      </c>
      <c r="E59" s="110" t="s">
        <v>38</v>
      </c>
      <c r="F59" s="112">
        <v>287.8</v>
      </c>
    </row>
    <row r="60" spans="1:6" s="223" customFormat="1" ht="25.5" customHeight="1" hidden="1">
      <c r="A60" s="125" t="s">
        <v>82</v>
      </c>
      <c r="B60" s="110" t="s">
        <v>84</v>
      </c>
      <c r="C60" s="110"/>
      <c r="D60" s="111"/>
      <c r="E60" s="110"/>
      <c r="F60" s="112">
        <f>F61</f>
        <v>0</v>
      </c>
    </row>
    <row r="61" spans="1:6" s="224" customFormat="1" ht="18.75" customHeight="1" hidden="1">
      <c r="A61" s="35" t="s">
        <v>276</v>
      </c>
      <c r="B61" s="110" t="s">
        <v>84</v>
      </c>
      <c r="C61" s="110" t="s">
        <v>282</v>
      </c>
      <c r="D61" s="111"/>
      <c r="E61" s="110"/>
      <c r="F61" s="112">
        <f>F62</f>
        <v>0</v>
      </c>
    </row>
    <row r="62" spans="1:10" s="224" customFormat="1" ht="15" customHeight="1" hidden="1">
      <c r="A62" s="117" t="s">
        <v>58</v>
      </c>
      <c r="B62" s="110" t="s">
        <v>84</v>
      </c>
      <c r="C62" s="110" t="s">
        <v>282</v>
      </c>
      <c r="D62" s="111" t="s">
        <v>59</v>
      </c>
      <c r="E62" s="110" t="s">
        <v>38</v>
      </c>
      <c r="F62" s="112"/>
      <c r="J62" s="225"/>
    </row>
    <row r="63" spans="1:6" s="223" customFormat="1" ht="54.75" customHeight="1">
      <c r="A63" s="77" t="s">
        <v>285</v>
      </c>
      <c r="B63" s="126" t="s">
        <v>85</v>
      </c>
      <c r="C63" s="106"/>
      <c r="D63" s="107"/>
      <c r="E63" s="106"/>
      <c r="F63" s="108">
        <f>F64</f>
        <v>1129</v>
      </c>
    </row>
    <row r="64" spans="1:6" s="223" customFormat="1" ht="51" customHeight="1">
      <c r="A64" s="35" t="s">
        <v>286</v>
      </c>
      <c r="B64" s="120" t="s">
        <v>86</v>
      </c>
      <c r="C64" s="110"/>
      <c r="D64" s="111"/>
      <c r="E64" s="110"/>
      <c r="F64" s="115">
        <f>F65</f>
        <v>1129</v>
      </c>
    </row>
    <row r="65" spans="1:6" s="223" customFormat="1" ht="90.75" customHeight="1">
      <c r="A65" s="35" t="s">
        <v>287</v>
      </c>
      <c r="B65" s="120" t="s">
        <v>87</v>
      </c>
      <c r="C65" s="110"/>
      <c r="D65" s="111"/>
      <c r="E65" s="110"/>
      <c r="F65" s="115">
        <f>F66+F76+F69+F73</f>
        <v>1129</v>
      </c>
    </row>
    <row r="66" spans="1:6" s="223" customFormat="1" ht="55.5" customHeight="1" hidden="1">
      <c r="A66" s="35" t="s">
        <v>289</v>
      </c>
      <c r="B66" s="120" t="s">
        <v>88</v>
      </c>
      <c r="C66" s="110"/>
      <c r="D66" s="111"/>
      <c r="E66" s="110"/>
      <c r="F66" s="112">
        <f>F67</f>
        <v>0</v>
      </c>
    </row>
    <row r="67" spans="1:6" s="223" customFormat="1" ht="21" customHeight="1" hidden="1">
      <c r="A67" s="35" t="s">
        <v>40</v>
      </c>
      <c r="B67" s="120" t="s">
        <v>88</v>
      </c>
      <c r="C67" s="110" t="s">
        <v>298</v>
      </c>
      <c r="D67" s="111"/>
      <c r="E67" s="110"/>
      <c r="F67" s="112">
        <f>F68</f>
        <v>0</v>
      </c>
    </row>
    <row r="68" spans="1:6" s="223" customFormat="1" ht="15.75" customHeight="1" hidden="1">
      <c r="A68" s="117" t="s">
        <v>58</v>
      </c>
      <c r="B68" s="120" t="s">
        <v>88</v>
      </c>
      <c r="C68" s="110" t="s">
        <v>298</v>
      </c>
      <c r="D68" s="111" t="s">
        <v>59</v>
      </c>
      <c r="E68" s="110" t="s">
        <v>38</v>
      </c>
      <c r="F68" s="112">
        <v>0</v>
      </c>
    </row>
    <row r="69" spans="1:6" s="223" customFormat="1" ht="56.25" customHeight="1">
      <c r="A69" s="35" t="s">
        <v>289</v>
      </c>
      <c r="B69" s="120" t="s">
        <v>290</v>
      </c>
      <c r="C69" s="110"/>
      <c r="D69" s="111"/>
      <c r="E69" s="110"/>
      <c r="F69" s="112">
        <f>F70</f>
        <v>1129</v>
      </c>
    </row>
    <row r="70" spans="1:6" s="223" customFormat="1" ht="16.5" customHeight="1">
      <c r="A70" s="35" t="s">
        <v>276</v>
      </c>
      <c r="B70" s="120" t="s">
        <v>290</v>
      </c>
      <c r="C70" s="110" t="s">
        <v>282</v>
      </c>
      <c r="D70" s="111"/>
      <c r="E70" s="110"/>
      <c r="F70" s="112">
        <f>F71+F72</f>
        <v>1129</v>
      </c>
    </row>
    <row r="71" spans="1:6" s="223" customFormat="1" ht="15.75" customHeight="1">
      <c r="A71" s="117" t="s">
        <v>284</v>
      </c>
      <c r="B71" s="120" t="s">
        <v>290</v>
      </c>
      <c r="C71" s="110" t="s">
        <v>282</v>
      </c>
      <c r="D71" s="111" t="s">
        <v>59</v>
      </c>
      <c r="E71" s="110" t="s">
        <v>38</v>
      </c>
      <c r="F71" s="112">
        <v>659</v>
      </c>
    </row>
    <row r="72" spans="1:6" s="223" customFormat="1" ht="15.75" customHeight="1">
      <c r="A72" s="117" t="s">
        <v>15</v>
      </c>
      <c r="B72" s="120" t="s">
        <v>290</v>
      </c>
      <c r="C72" s="110" t="s">
        <v>282</v>
      </c>
      <c r="D72" s="111" t="s">
        <v>72</v>
      </c>
      <c r="E72" s="110" t="s">
        <v>37</v>
      </c>
      <c r="F72" s="112">
        <v>470</v>
      </c>
    </row>
    <row r="73" spans="1:6" s="223" customFormat="1" ht="51.75" customHeight="1" hidden="1">
      <c r="A73" s="35" t="s">
        <v>289</v>
      </c>
      <c r="B73" s="120" t="s">
        <v>291</v>
      </c>
      <c r="C73" s="110"/>
      <c r="D73" s="111"/>
      <c r="E73" s="110"/>
      <c r="F73" s="112">
        <f>F74</f>
        <v>0</v>
      </c>
    </row>
    <row r="74" spans="1:6" s="223" customFormat="1" ht="21" customHeight="1" hidden="1">
      <c r="A74" s="35" t="s">
        <v>276</v>
      </c>
      <c r="B74" s="120" t="s">
        <v>291</v>
      </c>
      <c r="C74" s="110" t="s">
        <v>282</v>
      </c>
      <c r="D74" s="111"/>
      <c r="E74" s="110"/>
      <c r="F74" s="112">
        <f>F75</f>
        <v>0</v>
      </c>
    </row>
    <row r="75" spans="1:6" s="223" customFormat="1" ht="15.75" customHeight="1" hidden="1">
      <c r="A75" s="117" t="s">
        <v>58</v>
      </c>
      <c r="B75" s="120" t="s">
        <v>291</v>
      </c>
      <c r="C75" s="110" t="s">
        <v>282</v>
      </c>
      <c r="D75" s="111" t="s">
        <v>59</v>
      </c>
      <c r="E75" s="110" t="s">
        <v>38</v>
      </c>
      <c r="F75" s="112"/>
    </row>
    <row r="76" spans="1:6" s="223" customFormat="1" ht="51.75" customHeight="1" hidden="1">
      <c r="A76" s="35" t="s">
        <v>289</v>
      </c>
      <c r="B76" s="120" t="s">
        <v>291</v>
      </c>
      <c r="C76" s="110"/>
      <c r="D76" s="111"/>
      <c r="E76" s="110"/>
      <c r="F76" s="112">
        <f>F77</f>
        <v>0</v>
      </c>
    </row>
    <row r="77" spans="1:6" s="223" customFormat="1" ht="21" customHeight="1" hidden="1">
      <c r="A77" s="35" t="s">
        <v>276</v>
      </c>
      <c r="B77" s="120" t="s">
        <v>291</v>
      </c>
      <c r="C77" s="110" t="s">
        <v>282</v>
      </c>
      <c r="D77" s="111"/>
      <c r="E77" s="110"/>
      <c r="F77" s="112">
        <f>F78</f>
        <v>0</v>
      </c>
    </row>
    <row r="78" spans="1:6" s="223" customFormat="1" ht="15.75" customHeight="1" hidden="1">
      <c r="A78" s="117" t="s">
        <v>15</v>
      </c>
      <c r="B78" s="120" t="s">
        <v>291</v>
      </c>
      <c r="C78" s="110" t="s">
        <v>282</v>
      </c>
      <c r="D78" s="111" t="s">
        <v>72</v>
      </c>
      <c r="E78" s="110" t="s">
        <v>37</v>
      </c>
      <c r="F78" s="112"/>
    </row>
    <row r="79" spans="1:6" s="224" customFormat="1" ht="26.25">
      <c r="A79" s="127" t="s">
        <v>162</v>
      </c>
      <c r="B79" s="128" t="s">
        <v>90</v>
      </c>
      <c r="C79" s="106"/>
      <c r="D79" s="107"/>
      <c r="E79" s="106"/>
      <c r="F79" s="108">
        <f>F80</f>
        <v>10</v>
      </c>
    </row>
    <row r="80" spans="1:6" s="224" customFormat="1" ht="26.25">
      <c r="A80" s="84" t="s">
        <v>164</v>
      </c>
      <c r="B80" s="129" t="s">
        <v>92</v>
      </c>
      <c r="C80" s="130"/>
      <c r="D80" s="131"/>
      <c r="E80" s="130"/>
      <c r="F80" s="132">
        <f>F81</f>
        <v>10</v>
      </c>
    </row>
    <row r="81" spans="1:6" s="224" customFormat="1" ht="26.25">
      <c r="A81" s="84" t="s">
        <v>166</v>
      </c>
      <c r="B81" s="129" t="s">
        <v>94</v>
      </c>
      <c r="C81" s="130"/>
      <c r="D81" s="131"/>
      <c r="E81" s="130"/>
      <c r="F81" s="132">
        <f>F82</f>
        <v>10</v>
      </c>
    </row>
    <row r="82" spans="1:6" s="224" customFormat="1" ht="15">
      <c r="A82" s="84" t="s">
        <v>168</v>
      </c>
      <c r="B82" s="129" t="s">
        <v>96</v>
      </c>
      <c r="C82" s="130"/>
      <c r="D82" s="131"/>
      <c r="E82" s="130"/>
      <c r="F82" s="132">
        <f>F83</f>
        <v>10</v>
      </c>
    </row>
    <row r="83" spans="1:6" s="224" customFormat="1" ht="15">
      <c r="A83" s="35" t="s">
        <v>276</v>
      </c>
      <c r="B83" s="129" t="s">
        <v>96</v>
      </c>
      <c r="C83" s="110" t="s">
        <v>282</v>
      </c>
      <c r="D83" s="131"/>
      <c r="E83" s="130"/>
      <c r="F83" s="132">
        <f>F84</f>
        <v>10</v>
      </c>
    </row>
    <row r="84" spans="1:6" s="224" customFormat="1" ht="15">
      <c r="A84" s="117" t="s">
        <v>10</v>
      </c>
      <c r="B84" s="129" t="s">
        <v>96</v>
      </c>
      <c r="C84" s="110" t="s">
        <v>282</v>
      </c>
      <c r="D84" s="131" t="s">
        <v>59</v>
      </c>
      <c r="E84" s="130" t="s">
        <v>105</v>
      </c>
      <c r="F84" s="132">
        <v>10</v>
      </c>
    </row>
    <row r="85" spans="1:6" s="223" customFormat="1" ht="39" hidden="1">
      <c r="A85" s="116" t="s">
        <v>97</v>
      </c>
      <c r="B85" s="133" t="s">
        <v>98</v>
      </c>
      <c r="C85" s="110"/>
      <c r="D85" s="111"/>
      <c r="E85" s="110"/>
      <c r="F85" s="115">
        <f>F86</f>
        <v>0</v>
      </c>
    </row>
    <row r="86" spans="1:6" s="224" customFormat="1" ht="41.25" customHeight="1" hidden="1">
      <c r="A86" s="95" t="s">
        <v>99</v>
      </c>
      <c r="B86" s="134" t="s">
        <v>100</v>
      </c>
      <c r="C86" s="110"/>
      <c r="D86" s="111"/>
      <c r="E86" s="110"/>
      <c r="F86" s="112">
        <f>F87</f>
        <v>0</v>
      </c>
    </row>
    <row r="87" spans="1:6" s="224" customFormat="1" ht="68.25" customHeight="1" hidden="1">
      <c r="A87" s="74" t="s">
        <v>101</v>
      </c>
      <c r="B87" s="134" t="s">
        <v>102</v>
      </c>
      <c r="C87" s="110"/>
      <c r="D87" s="111"/>
      <c r="E87" s="110"/>
      <c r="F87" s="115">
        <f>F88</f>
        <v>0</v>
      </c>
    </row>
    <row r="88" spans="1:6" s="224" customFormat="1" ht="26.25" hidden="1">
      <c r="A88" s="119" t="s">
        <v>103</v>
      </c>
      <c r="B88" s="134" t="s">
        <v>104</v>
      </c>
      <c r="C88" s="110"/>
      <c r="D88" s="111"/>
      <c r="E88" s="110"/>
      <c r="F88" s="112">
        <f>F89</f>
        <v>0</v>
      </c>
    </row>
    <row r="89" spans="1:6" s="224" customFormat="1" ht="16.5" customHeight="1" hidden="1">
      <c r="A89" s="35" t="s">
        <v>276</v>
      </c>
      <c r="B89" s="134" t="s">
        <v>104</v>
      </c>
      <c r="C89" s="110" t="s">
        <v>282</v>
      </c>
      <c r="D89" s="111"/>
      <c r="E89" s="110"/>
      <c r="F89" s="112">
        <f>F90</f>
        <v>0</v>
      </c>
    </row>
    <row r="90" spans="1:6" s="224" customFormat="1" ht="13.5" customHeight="1" hidden="1">
      <c r="A90" s="117" t="s">
        <v>10</v>
      </c>
      <c r="B90" s="134" t="s">
        <v>104</v>
      </c>
      <c r="C90" s="110" t="s">
        <v>282</v>
      </c>
      <c r="D90" s="111" t="s">
        <v>59</v>
      </c>
      <c r="E90" s="110" t="s">
        <v>105</v>
      </c>
      <c r="F90" s="112">
        <v>0</v>
      </c>
    </row>
    <row r="91" spans="1:6" s="224" customFormat="1" ht="25.5" customHeight="1">
      <c r="A91" s="116" t="s">
        <v>89</v>
      </c>
      <c r="B91" s="133" t="s">
        <v>107</v>
      </c>
      <c r="C91" s="110"/>
      <c r="D91" s="111"/>
      <c r="E91" s="110"/>
      <c r="F91" s="115">
        <f>F92</f>
        <v>107.7</v>
      </c>
    </row>
    <row r="92" spans="1:6" s="224" customFormat="1" ht="21.75" customHeight="1">
      <c r="A92" s="95" t="s">
        <v>91</v>
      </c>
      <c r="B92" s="134" t="s">
        <v>109</v>
      </c>
      <c r="C92" s="110"/>
      <c r="D92" s="111"/>
      <c r="E92" s="110"/>
      <c r="F92" s="115">
        <f>F93</f>
        <v>107.7</v>
      </c>
    </row>
    <row r="93" spans="1:6" s="224" customFormat="1" ht="39.75" customHeight="1">
      <c r="A93" s="74" t="s">
        <v>93</v>
      </c>
      <c r="B93" s="134" t="s">
        <v>111</v>
      </c>
      <c r="C93" s="110"/>
      <c r="D93" s="111"/>
      <c r="E93" s="110"/>
      <c r="F93" s="115">
        <f>F94</f>
        <v>107.7</v>
      </c>
    </row>
    <row r="94" spans="1:6" s="224" customFormat="1" ht="19.5" customHeight="1">
      <c r="A94" s="119" t="s">
        <v>95</v>
      </c>
      <c r="B94" s="134" t="s">
        <v>294</v>
      </c>
      <c r="C94" s="110"/>
      <c r="D94" s="111"/>
      <c r="E94" s="110"/>
      <c r="F94" s="112">
        <f>F95</f>
        <v>107.7</v>
      </c>
    </row>
    <row r="95" spans="1:6" s="224" customFormat="1" ht="18" customHeight="1">
      <c r="A95" s="35" t="s">
        <v>276</v>
      </c>
      <c r="B95" s="134" t="s">
        <v>294</v>
      </c>
      <c r="C95" s="110" t="s">
        <v>282</v>
      </c>
      <c r="D95" s="111"/>
      <c r="E95" s="110"/>
      <c r="F95" s="112">
        <f>F96</f>
        <v>107.7</v>
      </c>
    </row>
    <row r="96" spans="1:6" s="224" customFormat="1" ht="18" customHeight="1">
      <c r="A96" s="117" t="s">
        <v>13</v>
      </c>
      <c r="B96" s="134" t="s">
        <v>294</v>
      </c>
      <c r="C96" s="110" t="s">
        <v>282</v>
      </c>
      <c r="D96" s="111" t="s">
        <v>72</v>
      </c>
      <c r="E96" s="110" t="s">
        <v>73</v>
      </c>
      <c r="F96" s="112">
        <v>107.7</v>
      </c>
    </row>
    <row r="97" spans="1:6" s="224" customFormat="1" ht="27.75" customHeight="1">
      <c r="A97" s="116" t="s">
        <v>106</v>
      </c>
      <c r="B97" s="133" t="s">
        <v>114</v>
      </c>
      <c r="C97" s="110"/>
      <c r="D97" s="111"/>
      <c r="E97" s="110"/>
      <c r="F97" s="115">
        <f>F98</f>
        <v>3877</v>
      </c>
    </row>
    <row r="98" spans="1:6" s="224" customFormat="1" ht="26.25">
      <c r="A98" s="95" t="s">
        <v>108</v>
      </c>
      <c r="B98" s="134" t="s">
        <v>115</v>
      </c>
      <c r="C98" s="110"/>
      <c r="D98" s="111"/>
      <c r="E98" s="110"/>
      <c r="F98" s="112">
        <f>F99</f>
        <v>3877</v>
      </c>
    </row>
    <row r="99" spans="1:6" s="224" customFormat="1" ht="26.25">
      <c r="A99" s="95" t="s">
        <v>110</v>
      </c>
      <c r="B99" s="134" t="s">
        <v>116</v>
      </c>
      <c r="C99" s="110"/>
      <c r="D99" s="111"/>
      <c r="E99" s="110"/>
      <c r="F99" s="112">
        <f>F100+F103+F106</f>
        <v>3877</v>
      </c>
    </row>
    <row r="100" spans="1:6" s="224" customFormat="1" ht="26.25" customHeight="1">
      <c r="A100" s="92" t="s">
        <v>112</v>
      </c>
      <c r="B100" s="134" t="s">
        <v>117</v>
      </c>
      <c r="C100" s="110"/>
      <c r="D100" s="111"/>
      <c r="E100" s="110"/>
      <c r="F100" s="112">
        <f>F101</f>
        <v>5</v>
      </c>
    </row>
    <row r="101" spans="1:6" s="224" customFormat="1" ht="17.25" customHeight="1">
      <c r="A101" s="35" t="s">
        <v>276</v>
      </c>
      <c r="B101" s="134" t="s">
        <v>117</v>
      </c>
      <c r="C101" s="110" t="s">
        <v>282</v>
      </c>
      <c r="D101" s="111"/>
      <c r="E101" s="110"/>
      <c r="F101" s="112">
        <f>F102</f>
        <v>5</v>
      </c>
    </row>
    <row r="102" spans="1:7" s="224" customFormat="1" ht="15">
      <c r="A102" s="117" t="s">
        <v>13</v>
      </c>
      <c r="B102" s="134" t="s">
        <v>117</v>
      </c>
      <c r="C102" s="110" t="s">
        <v>282</v>
      </c>
      <c r="D102" s="111" t="s">
        <v>72</v>
      </c>
      <c r="E102" s="110" t="s">
        <v>73</v>
      </c>
      <c r="F102" s="112">
        <v>5</v>
      </c>
      <c r="G102" s="226"/>
    </row>
    <row r="103" spans="1:7" s="224" customFormat="1" ht="26.25">
      <c r="A103" s="92" t="s">
        <v>112</v>
      </c>
      <c r="B103" s="134" t="s">
        <v>296</v>
      </c>
      <c r="C103" s="110"/>
      <c r="D103" s="111"/>
      <c r="E103" s="110"/>
      <c r="F103" s="112">
        <f>F104</f>
        <v>3872</v>
      </c>
      <c r="G103" s="226"/>
    </row>
    <row r="104" spans="1:7" s="224" customFormat="1" ht="19.5" customHeight="1">
      <c r="A104" s="35" t="s">
        <v>276</v>
      </c>
      <c r="B104" s="134" t="s">
        <v>296</v>
      </c>
      <c r="C104" s="110" t="s">
        <v>282</v>
      </c>
      <c r="D104" s="111"/>
      <c r="E104" s="110"/>
      <c r="F104" s="112">
        <f>F105</f>
        <v>3872</v>
      </c>
      <c r="G104" s="226"/>
    </row>
    <row r="105" spans="1:7" s="224" customFormat="1" ht="15">
      <c r="A105" s="117" t="s">
        <v>13</v>
      </c>
      <c r="B105" s="134" t="s">
        <v>296</v>
      </c>
      <c r="C105" s="110" t="s">
        <v>282</v>
      </c>
      <c r="D105" s="111" t="s">
        <v>72</v>
      </c>
      <c r="E105" s="110" t="s">
        <v>73</v>
      </c>
      <c r="F105" s="112">
        <v>3872</v>
      </c>
      <c r="G105" s="226"/>
    </row>
    <row r="106" spans="1:7" s="224" customFormat="1" ht="26.25" customHeight="1" hidden="1">
      <c r="A106" s="117" t="s">
        <v>295</v>
      </c>
      <c r="B106" s="134" t="s">
        <v>299</v>
      </c>
      <c r="C106" s="110"/>
      <c r="D106" s="111"/>
      <c r="E106" s="110"/>
      <c r="F106" s="112">
        <f>F107</f>
        <v>0</v>
      </c>
      <c r="G106" s="226"/>
    </row>
    <row r="107" spans="1:7" s="224" customFormat="1" ht="15" customHeight="1" hidden="1">
      <c r="A107" s="35" t="s">
        <v>276</v>
      </c>
      <c r="B107" s="134" t="s">
        <v>299</v>
      </c>
      <c r="C107" s="110" t="s">
        <v>282</v>
      </c>
      <c r="D107" s="111"/>
      <c r="E107" s="110"/>
      <c r="F107" s="112">
        <f>F108</f>
        <v>0</v>
      </c>
      <c r="G107" s="226"/>
    </row>
    <row r="108" spans="1:7" s="224" customFormat="1" ht="15" customHeight="1" hidden="1">
      <c r="A108" s="117" t="s">
        <v>13</v>
      </c>
      <c r="B108" s="134" t="s">
        <v>299</v>
      </c>
      <c r="C108" s="110" t="s">
        <v>282</v>
      </c>
      <c r="D108" s="111" t="s">
        <v>72</v>
      </c>
      <c r="E108" s="110" t="s">
        <v>73</v>
      </c>
      <c r="F108" s="112"/>
      <c r="G108" s="226"/>
    </row>
    <row r="109" spans="1:6" s="224" customFormat="1" ht="38.25" customHeight="1">
      <c r="A109" s="116" t="s">
        <v>118</v>
      </c>
      <c r="B109" s="118" t="s">
        <v>123</v>
      </c>
      <c r="C109" s="110"/>
      <c r="D109" s="111"/>
      <c r="E109" s="110"/>
      <c r="F109" s="115">
        <f>F110</f>
        <v>1293.6</v>
      </c>
    </row>
    <row r="110" spans="1:6" s="224" customFormat="1" ht="29.25" customHeight="1">
      <c r="A110" s="95" t="s">
        <v>119</v>
      </c>
      <c r="B110" s="120" t="s">
        <v>125</v>
      </c>
      <c r="C110" s="110"/>
      <c r="D110" s="111"/>
      <c r="E110" s="110"/>
      <c r="F110" s="115">
        <f>F111</f>
        <v>1293.6</v>
      </c>
    </row>
    <row r="111" spans="1:6" s="224" customFormat="1" ht="66.75" customHeight="1">
      <c r="A111" s="95" t="s">
        <v>120</v>
      </c>
      <c r="B111" s="120" t="s">
        <v>127</v>
      </c>
      <c r="C111" s="110"/>
      <c r="D111" s="111"/>
      <c r="E111" s="110"/>
      <c r="F111" s="115">
        <f>F112</f>
        <v>1293.6</v>
      </c>
    </row>
    <row r="112" spans="1:6" s="224" customFormat="1" ht="39">
      <c r="A112" s="117" t="s">
        <v>121</v>
      </c>
      <c r="B112" s="120" t="s">
        <v>314</v>
      </c>
      <c r="C112" s="110"/>
      <c r="D112" s="111"/>
      <c r="E112" s="110"/>
      <c r="F112" s="112">
        <f>F113</f>
        <v>1293.6</v>
      </c>
    </row>
    <row r="113" spans="1:6" s="224" customFormat="1" ht="18" customHeight="1">
      <c r="A113" s="35" t="s">
        <v>276</v>
      </c>
      <c r="B113" s="120" t="s">
        <v>314</v>
      </c>
      <c r="C113" s="110" t="s">
        <v>282</v>
      </c>
      <c r="D113" s="111"/>
      <c r="E113" s="110"/>
      <c r="F113" s="135">
        <f>F114</f>
        <v>1293.6</v>
      </c>
    </row>
    <row r="114" spans="1:6" s="224" customFormat="1" ht="15.75" customHeight="1">
      <c r="A114" s="117" t="s">
        <v>15</v>
      </c>
      <c r="B114" s="120" t="s">
        <v>314</v>
      </c>
      <c r="C114" s="110" t="s">
        <v>282</v>
      </c>
      <c r="D114" s="111" t="s">
        <v>72</v>
      </c>
      <c r="E114" s="110" t="s">
        <v>37</v>
      </c>
      <c r="F114" s="112">
        <v>1293.6</v>
      </c>
    </row>
    <row r="115" spans="1:6" s="224" customFormat="1" ht="31.5" customHeight="1">
      <c r="A115" s="116" t="s">
        <v>122</v>
      </c>
      <c r="B115" s="118" t="s">
        <v>131</v>
      </c>
      <c r="C115" s="110"/>
      <c r="D115" s="111"/>
      <c r="E115" s="110"/>
      <c r="F115" s="115">
        <f>F116</f>
        <v>59.5</v>
      </c>
    </row>
    <row r="116" spans="1:6" s="224" customFormat="1" ht="27.75" customHeight="1">
      <c r="A116" s="95" t="s">
        <v>124</v>
      </c>
      <c r="B116" s="120" t="s">
        <v>133</v>
      </c>
      <c r="C116" s="110"/>
      <c r="D116" s="111"/>
      <c r="E116" s="110"/>
      <c r="F116" s="115">
        <f>F117</f>
        <v>59.5</v>
      </c>
    </row>
    <row r="117" spans="1:6" s="224" customFormat="1" ht="63.75" customHeight="1">
      <c r="A117" s="95" t="s">
        <v>126</v>
      </c>
      <c r="B117" s="120" t="s">
        <v>135</v>
      </c>
      <c r="C117" s="110"/>
      <c r="D117" s="111"/>
      <c r="E117" s="110"/>
      <c r="F117" s="115">
        <f>F118</f>
        <v>59.5</v>
      </c>
    </row>
    <row r="118" spans="1:6" s="224" customFormat="1" ht="27.75" customHeight="1">
      <c r="A118" s="117" t="s">
        <v>128</v>
      </c>
      <c r="B118" s="120" t="s">
        <v>300</v>
      </c>
      <c r="C118" s="110"/>
      <c r="D118" s="111"/>
      <c r="E118" s="110"/>
      <c r="F118" s="112">
        <f>F119</f>
        <v>59.5</v>
      </c>
    </row>
    <row r="119" spans="1:6" s="224" customFormat="1" ht="15">
      <c r="A119" s="35" t="s">
        <v>276</v>
      </c>
      <c r="B119" s="120" t="s">
        <v>300</v>
      </c>
      <c r="C119" s="110" t="s">
        <v>282</v>
      </c>
      <c r="D119" s="111"/>
      <c r="E119" s="110"/>
      <c r="F119" s="135">
        <f>F120</f>
        <v>59.5</v>
      </c>
    </row>
    <row r="120" spans="1:6" s="224" customFormat="1" ht="15.75" customHeight="1">
      <c r="A120" s="117" t="s">
        <v>15</v>
      </c>
      <c r="B120" s="120" t="s">
        <v>300</v>
      </c>
      <c r="C120" s="110" t="s">
        <v>282</v>
      </c>
      <c r="D120" s="111" t="s">
        <v>72</v>
      </c>
      <c r="E120" s="110" t="s">
        <v>37</v>
      </c>
      <c r="F120" s="112">
        <v>59.5</v>
      </c>
    </row>
    <row r="121" spans="1:6" s="224" customFormat="1" ht="26.25" customHeight="1">
      <c r="A121" s="116" t="s">
        <v>130</v>
      </c>
      <c r="B121" s="133" t="s">
        <v>140</v>
      </c>
      <c r="C121" s="110"/>
      <c r="D121" s="111"/>
      <c r="E121" s="110"/>
      <c r="F121" s="115">
        <f>F122</f>
        <v>2486.8</v>
      </c>
    </row>
    <row r="122" spans="1:6" s="224" customFormat="1" ht="26.25" customHeight="1">
      <c r="A122" s="95" t="s">
        <v>132</v>
      </c>
      <c r="B122" s="134" t="s">
        <v>142</v>
      </c>
      <c r="C122" s="110"/>
      <c r="D122" s="111"/>
      <c r="E122" s="110"/>
      <c r="F122" s="115">
        <f>F123</f>
        <v>2486.8</v>
      </c>
    </row>
    <row r="123" spans="1:6" s="224" customFormat="1" ht="37.5" customHeight="1">
      <c r="A123" s="95" t="s">
        <v>134</v>
      </c>
      <c r="B123" s="134" t="s">
        <v>144</v>
      </c>
      <c r="C123" s="110"/>
      <c r="D123" s="111"/>
      <c r="E123" s="110"/>
      <c r="F123" s="115">
        <f>F124</f>
        <v>2486.8</v>
      </c>
    </row>
    <row r="124" spans="1:6" s="224" customFormat="1" ht="15">
      <c r="A124" s="119" t="s">
        <v>136</v>
      </c>
      <c r="B124" s="134" t="s">
        <v>146</v>
      </c>
      <c r="C124" s="110"/>
      <c r="D124" s="111"/>
      <c r="E124" s="110"/>
      <c r="F124" s="112">
        <f>F125</f>
        <v>2486.8</v>
      </c>
    </row>
    <row r="125" spans="1:6" s="224" customFormat="1" ht="24" customHeight="1">
      <c r="A125" s="33" t="s">
        <v>303</v>
      </c>
      <c r="B125" s="134" t="s">
        <v>146</v>
      </c>
      <c r="C125" s="121" t="s">
        <v>304</v>
      </c>
      <c r="D125" s="111"/>
      <c r="E125" s="110"/>
      <c r="F125" s="135">
        <f>F126</f>
        <v>2486.8</v>
      </c>
    </row>
    <row r="126" spans="1:6" s="224" customFormat="1" ht="15">
      <c r="A126" s="117" t="s">
        <v>17</v>
      </c>
      <c r="B126" s="134" t="s">
        <v>146</v>
      </c>
      <c r="C126" s="110" t="s">
        <v>304</v>
      </c>
      <c r="D126" s="111" t="s">
        <v>137</v>
      </c>
      <c r="E126" s="110" t="s">
        <v>138</v>
      </c>
      <c r="F126" s="112">
        <v>2486.8</v>
      </c>
    </row>
    <row r="127" spans="1:6" s="224" customFormat="1" ht="28.5">
      <c r="A127" s="116" t="s">
        <v>139</v>
      </c>
      <c r="B127" s="133" t="s">
        <v>148</v>
      </c>
      <c r="C127" s="110"/>
      <c r="D127" s="111"/>
      <c r="E127" s="110"/>
      <c r="F127" s="115">
        <f>F128</f>
        <v>137.4</v>
      </c>
    </row>
    <row r="128" spans="1:6" s="224" customFormat="1" ht="26.25">
      <c r="A128" s="95" t="s">
        <v>141</v>
      </c>
      <c r="B128" s="134" t="s">
        <v>150</v>
      </c>
      <c r="C128" s="121"/>
      <c r="D128" s="136"/>
      <c r="E128" s="110"/>
      <c r="F128" s="115">
        <f>F129</f>
        <v>137.4</v>
      </c>
    </row>
    <row r="129" spans="1:6" s="224" customFormat="1" ht="39">
      <c r="A129" s="95" t="s">
        <v>143</v>
      </c>
      <c r="B129" s="134" t="s">
        <v>152</v>
      </c>
      <c r="C129" s="121"/>
      <c r="D129" s="136"/>
      <c r="E129" s="110"/>
      <c r="F129" s="115">
        <f>F130</f>
        <v>137.4</v>
      </c>
    </row>
    <row r="130" spans="1:6" s="224" customFormat="1" ht="15" customHeight="1">
      <c r="A130" s="119" t="s">
        <v>145</v>
      </c>
      <c r="B130" s="134" t="s">
        <v>315</v>
      </c>
      <c r="C130" s="121"/>
      <c r="D130" s="122"/>
      <c r="E130" s="123"/>
      <c r="F130" s="112">
        <f>F131</f>
        <v>137.4</v>
      </c>
    </row>
    <row r="131" spans="1:6" s="224" customFormat="1" ht="24.75" customHeight="1">
      <c r="A131" s="33" t="s">
        <v>303</v>
      </c>
      <c r="B131" s="134" t="s">
        <v>315</v>
      </c>
      <c r="C131" s="121" t="s">
        <v>304</v>
      </c>
      <c r="D131" s="122"/>
      <c r="E131" s="123"/>
      <c r="F131" s="135">
        <f>F132</f>
        <v>137.4</v>
      </c>
    </row>
    <row r="132" spans="1:6" s="223" customFormat="1" ht="13.5" customHeight="1" thickBot="1">
      <c r="A132" s="117" t="s">
        <v>312</v>
      </c>
      <c r="B132" s="134" t="s">
        <v>315</v>
      </c>
      <c r="C132" s="110" t="s">
        <v>304</v>
      </c>
      <c r="D132" s="111" t="s">
        <v>211</v>
      </c>
      <c r="E132" s="110" t="s">
        <v>138</v>
      </c>
      <c r="F132" s="112">
        <v>137.4</v>
      </c>
    </row>
    <row r="133" spans="1:6" s="224" customFormat="1" ht="39" hidden="1">
      <c r="A133" s="116" t="s">
        <v>147</v>
      </c>
      <c r="B133" s="133" t="s">
        <v>163</v>
      </c>
      <c r="C133" s="110"/>
      <c r="D133" s="111"/>
      <c r="E133" s="110"/>
      <c r="F133" s="115">
        <f>F134</f>
        <v>0</v>
      </c>
    </row>
    <row r="134" spans="1:6" s="224" customFormat="1" ht="39" hidden="1">
      <c r="A134" s="95" t="s">
        <v>149</v>
      </c>
      <c r="B134" s="134" t="s">
        <v>165</v>
      </c>
      <c r="C134" s="110"/>
      <c r="D134" s="111"/>
      <c r="E134" s="110"/>
      <c r="F134" s="115">
        <f>F135</f>
        <v>0</v>
      </c>
    </row>
    <row r="135" spans="1:6" s="224" customFormat="1" ht="51.75" hidden="1">
      <c r="A135" s="95" t="s">
        <v>151</v>
      </c>
      <c r="B135" s="134" t="s">
        <v>167</v>
      </c>
      <c r="C135" s="110"/>
      <c r="D135" s="111"/>
      <c r="E135" s="110"/>
      <c r="F135" s="115">
        <f>F136+F139+F142</f>
        <v>0</v>
      </c>
    </row>
    <row r="136" spans="1:6" s="224" customFormat="1" ht="19.5" customHeight="1" hidden="1">
      <c r="A136" s="119" t="s">
        <v>153</v>
      </c>
      <c r="B136" s="134" t="s">
        <v>154</v>
      </c>
      <c r="C136" s="110"/>
      <c r="D136" s="111"/>
      <c r="E136" s="110"/>
      <c r="F136" s="112">
        <f>F137</f>
        <v>0</v>
      </c>
    </row>
    <row r="137" spans="1:6" s="224" customFormat="1" ht="15" customHeight="1" hidden="1">
      <c r="A137" s="83" t="s">
        <v>155</v>
      </c>
      <c r="B137" s="137" t="s">
        <v>154</v>
      </c>
      <c r="C137" s="110" t="s">
        <v>156</v>
      </c>
      <c r="D137" s="111"/>
      <c r="E137" s="110"/>
      <c r="F137" s="135">
        <f>F138</f>
        <v>0</v>
      </c>
    </row>
    <row r="138" spans="1:6" s="224" customFormat="1" ht="15" customHeight="1" hidden="1">
      <c r="A138" s="84" t="s">
        <v>20</v>
      </c>
      <c r="B138" s="137" t="s">
        <v>154</v>
      </c>
      <c r="C138" s="110" t="s">
        <v>156</v>
      </c>
      <c r="D138" s="111" t="s">
        <v>157</v>
      </c>
      <c r="E138" s="110" t="s">
        <v>37</v>
      </c>
      <c r="F138" s="112">
        <v>0</v>
      </c>
    </row>
    <row r="139" spans="1:6" s="224" customFormat="1" ht="31.5" customHeight="1" hidden="1">
      <c r="A139" s="119" t="s">
        <v>158</v>
      </c>
      <c r="B139" s="138" t="s">
        <v>154</v>
      </c>
      <c r="C139" s="110"/>
      <c r="D139" s="111"/>
      <c r="E139" s="110"/>
      <c r="F139" s="112">
        <f>F140</f>
        <v>0</v>
      </c>
    </row>
    <row r="140" spans="1:6" s="224" customFormat="1" ht="15" hidden="1">
      <c r="A140" s="94" t="s">
        <v>309</v>
      </c>
      <c r="B140" s="138" t="s">
        <v>154</v>
      </c>
      <c r="C140" s="110" t="s">
        <v>310</v>
      </c>
      <c r="D140" s="111"/>
      <c r="E140" s="110"/>
      <c r="F140" s="135">
        <f>F141</f>
        <v>0</v>
      </c>
    </row>
    <row r="141" spans="1:6" s="224" customFormat="1" ht="15.75" hidden="1" thickBot="1">
      <c r="A141" s="84" t="s">
        <v>20</v>
      </c>
      <c r="B141" s="138" t="s">
        <v>154</v>
      </c>
      <c r="C141" s="110" t="s">
        <v>310</v>
      </c>
      <c r="D141" s="111" t="s">
        <v>157</v>
      </c>
      <c r="E141" s="110" t="s">
        <v>37</v>
      </c>
      <c r="F141" s="112">
        <v>0</v>
      </c>
    </row>
    <row r="142" spans="1:6" s="224" customFormat="1" ht="15.75" customHeight="1" hidden="1" thickBot="1">
      <c r="A142" s="139" t="s">
        <v>160</v>
      </c>
      <c r="B142" s="140" t="s">
        <v>161</v>
      </c>
      <c r="C142" s="130"/>
      <c r="D142" s="131"/>
      <c r="E142" s="130"/>
      <c r="F142" s="132">
        <f>F143</f>
        <v>0</v>
      </c>
    </row>
    <row r="143" spans="1:6" s="224" customFormat="1" ht="15.75" customHeight="1" hidden="1" thickBot="1">
      <c r="A143" s="139" t="s">
        <v>155</v>
      </c>
      <c r="B143" s="141" t="s">
        <v>161</v>
      </c>
      <c r="C143" s="110" t="s">
        <v>156</v>
      </c>
      <c r="D143" s="111"/>
      <c r="E143" s="110"/>
      <c r="F143" s="132">
        <f>F144</f>
        <v>0</v>
      </c>
    </row>
    <row r="144" spans="1:6" s="224" customFormat="1" ht="15.75" customHeight="1" hidden="1" thickBot="1">
      <c r="A144" s="142" t="s">
        <v>20</v>
      </c>
      <c r="B144" s="141" t="s">
        <v>161</v>
      </c>
      <c r="C144" s="110" t="s">
        <v>156</v>
      </c>
      <c r="D144" s="111" t="s">
        <v>157</v>
      </c>
      <c r="E144" s="110" t="s">
        <v>37</v>
      </c>
      <c r="F144" s="132"/>
    </row>
    <row r="145" spans="1:8" s="224" customFormat="1" ht="26.25" thickBot="1">
      <c r="A145" s="143" t="s">
        <v>170</v>
      </c>
      <c r="B145" s="144" t="s">
        <v>171</v>
      </c>
      <c r="C145" s="145"/>
      <c r="D145" s="146"/>
      <c r="E145" s="147"/>
      <c r="F145" s="148">
        <f>F146+F154</f>
        <v>6438.699999999999</v>
      </c>
      <c r="H145" s="225"/>
    </row>
    <row r="146" spans="1:6" s="224" customFormat="1" ht="30.75" customHeight="1">
      <c r="A146" s="149" t="s">
        <v>172</v>
      </c>
      <c r="B146" s="150" t="s">
        <v>173</v>
      </c>
      <c r="C146" s="151"/>
      <c r="D146" s="152"/>
      <c r="E146" s="106"/>
      <c r="F146" s="153">
        <f>F147</f>
        <v>1056.6</v>
      </c>
    </row>
    <row r="147" spans="1:6" s="224" customFormat="1" ht="15" customHeight="1">
      <c r="A147" s="154" t="s">
        <v>174</v>
      </c>
      <c r="B147" s="155" t="s">
        <v>175</v>
      </c>
      <c r="C147" s="121"/>
      <c r="D147" s="156"/>
      <c r="E147" s="110"/>
      <c r="F147" s="157">
        <f>F148+F151</f>
        <v>1056.6</v>
      </c>
    </row>
    <row r="148" spans="1:6" s="224" customFormat="1" ht="15.75" customHeight="1">
      <c r="A148" s="95" t="s">
        <v>176</v>
      </c>
      <c r="B148" s="155" t="s">
        <v>177</v>
      </c>
      <c r="C148" s="121"/>
      <c r="D148" s="156"/>
      <c r="E148" s="110"/>
      <c r="F148" s="157">
        <f>F149</f>
        <v>794.4</v>
      </c>
    </row>
    <row r="149" spans="1:6" s="224" customFormat="1" ht="38.25">
      <c r="A149" s="35" t="s">
        <v>277</v>
      </c>
      <c r="B149" s="155" t="s">
        <v>177</v>
      </c>
      <c r="C149" s="110" t="s">
        <v>316</v>
      </c>
      <c r="D149" s="111"/>
      <c r="E149" s="110"/>
      <c r="F149" s="157">
        <f>F150</f>
        <v>794.4</v>
      </c>
    </row>
    <row r="150" spans="1:7" s="224" customFormat="1" ht="30.75" customHeight="1">
      <c r="A150" s="158" t="s">
        <v>178</v>
      </c>
      <c r="B150" s="155" t="s">
        <v>177</v>
      </c>
      <c r="C150" s="159" t="s">
        <v>316</v>
      </c>
      <c r="D150" s="122" t="s">
        <v>138</v>
      </c>
      <c r="E150" s="123" t="s">
        <v>59</v>
      </c>
      <c r="F150" s="160">
        <v>794.4</v>
      </c>
      <c r="G150" s="225"/>
    </row>
    <row r="151" spans="1:6" s="224" customFormat="1" ht="15.75" customHeight="1">
      <c r="A151" s="95" t="s">
        <v>183</v>
      </c>
      <c r="B151" s="155" t="s">
        <v>278</v>
      </c>
      <c r="C151" s="121"/>
      <c r="D151" s="156"/>
      <c r="E151" s="110"/>
      <c r="F151" s="157">
        <f>F152</f>
        <v>262.2</v>
      </c>
    </row>
    <row r="152" spans="1:6" s="224" customFormat="1" ht="38.25">
      <c r="A152" s="35" t="s">
        <v>277</v>
      </c>
      <c r="B152" s="155" t="s">
        <v>278</v>
      </c>
      <c r="C152" s="110" t="s">
        <v>316</v>
      </c>
      <c r="D152" s="111"/>
      <c r="E152" s="110"/>
      <c r="F152" s="157">
        <f>F153</f>
        <v>262.2</v>
      </c>
    </row>
    <row r="153" spans="1:7" s="224" customFormat="1" ht="30.75" customHeight="1">
      <c r="A153" s="158" t="s">
        <v>178</v>
      </c>
      <c r="B153" s="155" t="s">
        <v>278</v>
      </c>
      <c r="C153" s="159" t="s">
        <v>316</v>
      </c>
      <c r="D153" s="122" t="s">
        <v>138</v>
      </c>
      <c r="E153" s="123" t="s">
        <v>59</v>
      </c>
      <c r="F153" s="160">
        <v>262.2</v>
      </c>
      <c r="G153" s="225"/>
    </row>
    <row r="154" spans="1:6" s="224" customFormat="1" ht="16.5" customHeight="1">
      <c r="A154" s="161" t="s">
        <v>179</v>
      </c>
      <c r="B154" s="162" t="s">
        <v>180</v>
      </c>
      <c r="C154" s="113"/>
      <c r="D154" s="114"/>
      <c r="E154" s="163"/>
      <c r="F154" s="115">
        <f>F155</f>
        <v>5382.099999999999</v>
      </c>
    </row>
    <row r="155" spans="1:8" s="224" customFormat="1" ht="15">
      <c r="A155" s="154" t="s">
        <v>174</v>
      </c>
      <c r="B155" s="155" t="s">
        <v>181</v>
      </c>
      <c r="C155" s="110"/>
      <c r="D155" s="111"/>
      <c r="E155" s="123"/>
      <c r="F155" s="112">
        <f>F156+F159+F163+F177+F180+F183</f>
        <v>5382.099999999999</v>
      </c>
      <c r="H155" s="225"/>
    </row>
    <row r="156" spans="1:6" s="224" customFormat="1" ht="15">
      <c r="A156" s="95" t="s">
        <v>176</v>
      </c>
      <c r="B156" s="164" t="s">
        <v>182</v>
      </c>
      <c r="C156" s="110"/>
      <c r="D156" s="111"/>
      <c r="E156" s="123"/>
      <c r="F156" s="112">
        <f>F157</f>
        <v>2724.8</v>
      </c>
    </row>
    <row r="157" spans="1:8" s="224" customFormat="1" ht="37.5" customHeight="1">
      <c r="A157" s="35" t="s">
        <v>277</v>
      </c>
      <c r="B157" s="164" t="s">
        <v>182</v>
      </c>
      <c r="C157" s="110" t="s">
        <v>316</v>
      </c>
      <c r="D157" s="111"/>
      <c r="E157" s="123"/>
      <c r="F157" s="112">
        <f>F158</f>
        <v>2724.8</v>
      </c>
      <c r="H157" s="225"/>
    </row>
    <row r="158" spans="1:6" s="224" customFormat="1" ht="26.25">
      <c r="A158" s="117" t="s">
        <v>178</v>
      </c>
      <c r="B158" s="164" t="s">
        <v>182</v>
      </c>
      <c r="C158" s="110" t="s">
        <v>316</v>
      </c>
      <c r="D158" s="111" t="s">
        <v>138</v>
      </c>
      <c r="E158" s="123" t="s">
        <v>59</v>
      </c>
      <c r="F158" s="112">
        <v>2724.8</v>
      </c>
    </row>
    <row r="159" spans="1:6" s="224" customFormat="1" ht="15">
      <c r="A159" s="95" t="s">
        <v>176</v>
      </c>
      <c r="B159" s="164" t="s">
        <v>182</v>
      </c>
      <c r="C159" s="110"/>
      <c r="D159" s="111"/>
      <c r="E159" s="123"/>
      <c r="F159" s="112">
        <f>F160</f>
        <v>664.6</v>
      </c>
    </row>
    <row r="160" spans="1:6" s="224" customFormat="1" ht="21.75" customHeight="1">
      <c r="A160" s="35" t="s">
        <v>276</v>
      </c>
      <c r="B160" s="164" t="s">
        <v>182</v>
      </c>
      <c r="C160" s="110" t="s">
        <v>282</v>
      </c>
      <c r="D160" s="111"/>
      <c r="E160" s="123"/>
      <c r="F160" s="112">
        <f>F161+F162</f>
        <v>664.6</v>
      </c>
    </row>
    <row r="161" spans="1:6" s="224" customFormat="1" ht="26.25">
      <c r="A161" s="117" t="s">
        <v>178</v>
      </c>
      <c r="B161" s="164" t="s">
        <v>182</v>
      </c>
      <c r="C161" s="110" t="s">
        <v>282</v>
      </c>
      <c r="D161" s="111" t="s">
        <v>138</v>
      </c>
      <c r="E161" s="123" t="s">
        <v>59</v>
      </c>
      <c r="F161" s="165">
        <v>568.6</v>
      </c>
    </row>
    <row r="162" spans="1:6" s="224" customFormat="1" ht="25.5" customHeight="1">
      <c r="A162" s="117" t="s">
        <v>2</v>
      </c>
      <c r="B162" s="164" t="s">
        <v>182</v>
      </c>
      <c r="C162" s="110" t="s">
        <v>282</v>
      </c>
      <c r="D162" s="122" t="s">
        <v>138</v>
      </c>
      <c r="E162" s="123" t="s">
        <v>37</v>
      </c>
      <c r="F162" s="112">
        <v>96</v>
      </c>
    </row>
    <row r="163" spans="1:6" s="224" customFormat="1" ht="26.25">
      <c r="A163" s="95" t="s">
        <v>185</v>
      </c>
      <c r="B163" s="164" t="s">
        <v>186</v>
      </c>
      <c r="C163" s="121"/>
      <c r="D163" s="122"/>
      <c r="E163" s="123"/>
      <c r="F163" s="112">
        <f>F164</f>
        <v>175</v>
      </c>
    </row>
    <row r="164" spans="1:6" s="224" customFormat="1" ht="15">
      <c r="A164" s="83" t="s">
        <v>279</v>
      </c>
      <c r="B164" s="164" t="s">
        <v>186</v>
      </c>
      <c r="C164" s="166">
        <v>500</v>
      </c>
      <c r="D164" s="136"/>
      <c r="E164" s="123"/>
      <c r="F164" s="112">
        <f>F176</f>
        <v>175</v>
      </c>
    </row>
    <row r="165" spans="1:6" s="224" customFormat="1" ht="15" customHeight="1" hidden="1">
      <c r="A165" s="117"/>
      <c r="B165" s="164" t="s">
        <v>186</v>
      </c>
      <c r="C165" s="166"/>
      <c r="D165" s="136"/>
      <c r="E165" s="123"/>
      <c r="F165" s="112"/>
    </row>
    <row r="166" spans="1:6" s="224" customFormat="1" ht="15" customHeight="1" hidden="1">
      <c r="A166" s="117"/>
      <c r="B166" s="164" t="s">
        <v>186</v>
      </c>
      <c r="C166" s="166"/>
      <c r="D166" s="136"/>
      <c r="E166" s="123"/>
      <c r="F166" s="112"/>
    </row>
    <row r="167" spans="1:6" s="224" customFormat="1" ht="15" customHeight="1" hidden="1">
      <c r="A167" s="117"/>
      <c r="B167" s="164" t="s">
        <v>186</v>
      </c>
      <c r="C167" s="110"/>
      <c r="D167" s="111"/>
      <c r="E167" s="123"/>
      <c r="F167" s="112"/>
    </row>
    <row r="168" spans="1:6" s="224" customFormat="1" ht="15" customHeight="1" hidden="1">
      <c r="A168" s="117"/>
      <c r="B168" s="164" t="s">
        <v>186</v>
      </c>
      <c r="C168" s="121"/>
      <c r="D168" s="122"/>
      <c r="E168" s="123"/>
      <c r="F168" s="112"/>
    </row>
    <row r="169" spans="1:6" s="224" customFormat="1" ht="15" customHeight="1" hidden="1">
      <c r="A169" s="117"/>
      <c r="B169" s="164" t="s">
        <v>186</v>
      </c>
      <c r="C169" s="121"/>
      <c r="D169" s="122"/>
      <c r="E169" s="123"/>
      <c r="F169" s="112"/>
    </row>
    <row r="170" spans="1:6" s="224" customFormat="1" ht="15" customHeight="1" hidden="1">
      <c r="A170" s="167"/>
      <c r="B170" s="164" t="s">
        <v>186</v>
      </c>
      <c r="C170" s="113"/>
      <c r="D170" s="111"/>
      <c r="E170" s="123"/>
      <c r="F170" s="112"/>
    </row>
    <row r="171" spans="1:6" s="224" customFormat="1" ht="15" customHeight="1" hidden="1">
      <c r="A171" s="168"/>
      <c r="B171" s="164" t="s">
        <v>186</v>
      </c>
      <c r="C171" s="113"/>
      <c r="D171" s="111"/>
      <c r="E171" s="123"/>
      <c r="F171" s="112"/>
    </row>
    <row r="172" spans="1:6" s="224" customFormat="1" ht="15" customHeight="1" hidden="1">
      <c r="A172" s="168"/>
      <c r="B172" s="164" t="s">
        <v>186</v>
      </c>
      <c r="C172" s="113"/>
      <c r="D172" s="111"/>
      <c r="E172" s="123"/>
      <c r="F172" s="112"/>
    </row>
    <row r="173" spans="1:6" s="224" customFormat="1" ht="15" customHeight="1" hidden="1">
      <c r="A173" s="168"/>
      <c r="B173" s="164" t="s">
        <v>186</v>
      </c>
      <c r="C173" s="113"/>
      <c r="D173" s="111"/>
      <c r="E173" s="123"/>
      <c r="F173" s="112"/>
    </row>
    <row r="174" spans="1:6" s="224" customFormat="1" ht="15" customHeight="1" hidden="1">
      <c r="A174" s="168"/>
      <c r="B174" s="164" t="s">
        <v>186</v>
      </c>
      <c r="C174" s="113"/>
      <c r="D174" s="111"/>
      <c r="E174" s="123"/>
      <c r="F174" s="112"/>
    </row>
    <row r="175" spans="1:6" s="224" customFormat="1" ht="15" customHeight="1" hidden="1">
      <c r="A175" s="168"/>
      <c r="B175" s="164" t="s">
        <v>186</v>
      </c>
      <c r="C175" s="113"/>
      <c r="D175" s="111"/>
      <c r="E175" s="123"/>
      <c r="F175" s="112"/>
    </row>
    <row r="176" spans="1:6" s="224" customFormat="1" ht="26.25">
      <c r="A176" s="169" t="s">
        <v>3</v>
      </c>
      <c r="B176" s="164" t="s">
        <v>186</v>
      </c>
      <c r="C176" s="110" t="s">
        <v>280</v>
      </c>
      <c r="D176" s="111" t="s">
        <v>138</v>
      </c>
      <c r="E176" s="123" t="s">
        <v>187</v>
      </c>
      <c r="F176" s="112">
        <v>175</v>
      </c>
    </row>
    <row r="177" spans="1:6" s="224" customFormat="1" ht="38.25">
      <c r="A177" s="83" t="s">
        <v>188</v>
      </c>
      <c r="B177" s="170" t="s">
        <v>189</v>
      </c>
      <c r="C177" s="110"/>
      <c r="D177" s="111"/>
      <c r="E177" s="123"/>
      <c r="F177" s="112">
        <f>F178</f>
        <v>33</v>
      </c>
    </row>
    <row r="178" spans="1:6" s="224" customFormat="1" ht="15">
      <c r="A178" s="83" t="s">
        <v>279</v>
      </c>
      <c r="B178" s="170" t="s">
        <v>189</v>
      </c>
      <c r="C178" s="110" t="s">
        <v>280</v>
      </c>
      <c r="D178" s="111"/>
      <c r="E178" s="123"/>
      <c r="F178" s="112">
        <f>F179</f>
        <v>33</v>
      </c>
    </row>
    <row r="179" spans="1:6" s="224" customFormat="1" ht="26.25">
      <c r="A179" s="169" t="s">
        <v>3</v>
      </c>
      <c r="B179" s="170" t="s">
        <v>189</v>
      </c>
      <c r="C179" s="171" t="s">
        <v>280</v>
      </c>
      <c r="D179" s="172" t="s">
        <v>138</v>
      </c>
      <c r="E179" s="173" t="s">
        <v>187</v>
      </c>
      <c r="F179" s="174">
        <v>33</v>
      </c>
    </row>
    <row r="180" spans="1:6" s="224" customFormat="1" ht="15.75" customHeight="1">
      <c r="A180" s="95" t="s">
        <v>183</v>
      </c>
      <c r="B180" s="155" t="s">
        <v>184</v>
      </c>
      <c r="C180" s="121"/>
      <c r="D180" s="156"/>
      <c r="E180" s="110"/>
      <c r="F180" s="157">
        <f>F181</f>
        <v>1290.8</v>
      </c>
    </row>
    <row r="181" spans="1:6" s="224" customFormat="1" ht="38.25">
      <c r="A181" s="35" t="s">
        <v>277</v>
      </c>
      <c r="B181" s="155" t="s">
        <v>184</v>
      </c>
      <c r="C181" s="110" t="s">
        <v>316</v>
      </c>
      <c r="D181" s="111"/>
      <c r="E181" s="110"/>
      <c r="F181" s="157">
        <f>F182</f>
        <v>1290.8</v>
      </c>
    </row>
    <row r="182" spans="1:7" s="224" customFormat="1" ht="30.75" customHeight="1">
      <c r="A182" s="158" t="s">
        <v>178</v>
      </c>
      <c r="B182" s="155" t="s">
        <v>184</v>
      </c>
      <c r="C182" s="159" t="s">
        <v>316</v>
      </c>
      <c r="D182" s="122" t="s">
        <v>138</v>
      </c>
      <c r="E182" s="123" t="s">
        <v>59</v>
      </c>
      <c r="F182" s="160">
        <v>1290.8</v>
      </c>
      <c r="G182" s="225"/>
    </row>
    <row r="183" spans="1:6" s="224" customFormat="1" ht="42" customHeight="1">
      <c r="A183" s="175" t="s">
        <v>190</v>
      </c>
      <c r="B183" s="170" t="s">
        <v>191</v>
      </c>
      <c r="C183" s="110"/>
      <c r="D183" s="111"/>
      <c r="E183" s="123"/>
      <c r="F183" s="112">
        <f>F184+F186</f>
        <v>493.9</v>
      </c>
    </row>
    <row r="184" spans="1:8" s="224" customFormat="1" ht="40.5" customHeight="1">
      <c r="A184" s="35" t="s">
        <v>277</v>
      </c>
      <c r="B184" s="170" t="s">
        <v>192</v>
      </c>
      <c r="C184" s="110" t="s">
        <v>316</v>
      </c>
      <c r="D184" s="111"/>
      <c r="E184" s="123"/>
      <c r="F184" s="112">
        <f>F185</f>
        <v>453.9</v>
      </c>
      <c r="H184" s="225"/>
    </row>
    <row r="185" spans="1:6" s="224" customFormat="1" ht="15">
      <c r="A185" s="169" t="s">
        <v>4</v>
      </c>
      <c r="B185" s="170" t="s">
        <v>193</v>
      </c>
      <c r="C185" s="171" t="s">
        <v>316</v>
      </c>
      <c r="D185" s="172" t="s">
        <v>138</v>
      </c>
      <c r="E185" s="173" t="s">
        <v>194</v>
      </c>
      <c r="F185" s="174">
        <v>453.9</v>
      </c>
    </row>
    <row r="186" spans="1:6" s="224" customFormat="1" ht="21" customHeight="1">
      <c r="A186" s="35" t="s">
        <v>276</v>
      </c>
      <c r="B186" s="170" t="s">
        <v>192</v>
      </c>
      <c r="C186" s="110" t="s">
        <v>282</v>
      </c>
      <c r="D186" s="111"/>
      <c r="E186" s="123"/>
      <c r="F186" s="112">
        <f>F187</f>
        <v>40</v>
      </c>
    </row>
    <row r="187" spans="1:6" s="224" customFormat="1" ht="15.75" thickBot="1">
      <c r="A187" s="169" t="s">
        <v>4</v>
      </c>
      <c r="B187" s="170" t="s">
        <v>193</v>
      </c>
      <c r="C187" s="110" t="s">
        <v>282</v>
      </c>
      <c r="D187" s="172" t="s">
        <v>138</v>
      </c>
      <c r="E187" s="173" t="s">
        <v>194</v>
      </c>
      <c r="F187" s="174">
        <v>40</v>
      </c>
    </row>
    <row r="188" spans="1:6" s="224" customFormat="1" ht="26.25" thickBot="1">
      <c r="A188" s="176" t="s">
        <v>195</v>
      </c>
      <c r="B188" s="177" t="s">
        <v>196</v>
      </c>
      <c r="C188" s="147"/>
      <c r="D188" s="178"/>
      <c r="E188" s="179"/>
      <c r="F188" s="148">
        <f>F189</f>
        <v>3294.3999999999996</v>
      </c>
    </row>
    <row r="189" spans="1:6" s="224" customFormat="1" ht="15">
      <c r="A189" s="180" t="s">
        <v>174</v>
      </c>
      <c r="B189" s="181" t="s">
        <v>197</v>
      </c>
      <c r="C189" s="106"/>
      <c r="D189" s="107"/>
      <c r="E189" s="182"/>
      <c r="F189" s="108">
        <f>F190</f>
        <v>3294.3999999999996</v>
      </c>
    </row>
    <row r="190" spans="1:9" s="224" customFormat="1" ht="15">
      <c r="A190" s="183" t="s">
        <v>174</v>
      </c>
      <c r="B190" s="184" t="s">
        <v>198</v>
      </c>
      <c r="C190" s="113"/>
      <c r="D190" s="114"/>
      <c r="E190" s="163"/>
      <c r="F190" s="115">
        <f>F193+F195+F198+F201+F204+F207+F210+F213+F222+F225+F227+F230+F233+F234+F235+F238+F216+F219+F241</f>
        <v>3294.3999999999996</v>
      </c>
      <c r="G190" s="225"/>
      <c r="I190" s="225"/>
    </row>
    <row r="191" spans="1:8" s="224" customFormat="1" ht="39">
      <c r="A191" s="93" t="s">
        <v>199</v>
      </c>
      <c r="B191" s="184" t="s">
        <v>200</v>
      </c>
      <c r="C191" s="113"/>
      <c r="D191" s="114"/>
      <c r="E191" s="163"/>
      <c r="F191" s="115">
        <f>F192+F194</f>
        <v>737.1</v>
      </c>
      <c r="H191" s="225"/>
    </row>
    <row r="192" spans="1:6" s="224" customFormat="1" ht="17.25" customHeight="1">
      <c r="A192" s="35" t="s">
        <v>276</v>
      </c>
      <c r="B192" s="164" t="s">
        <v>200</v>
      </c>
      <c r="C192" s="110" t="s">
        <v>282</v>
      </c>
      <c r="D192" s="111"/>
      <c r="E192" s="123"/>
      <c r="F192" s="112">
        <f>F193</f>
        <v>569.1</v>
      </c>
    </row>
    <row r="193" spans="1:6" s="224" customFormat="1" ht="15">
      <c r="A193" s="169" t="s">
        <v>4</v>
      </c>
      <c r="B193" s="164" t="s">
        <v>200</v>
      </c>
      <c r="C193" s="110" t="s">
        <v>282</v>
      </c>
      <c r="D193" s="111" t="s">
        <v>138</v>
      </c>
      <c r="E193" s="123" t="s">
        <v>194</v>
      </c>
      <c r="F193" s="112">
        <v>569.1</v>
      </c>
    </row>
    <row r="194" spans="1:8" s="224" customFormat="1" ht="15">
      <c r="A194" s="35" t="s">
        <v>281</v>
      </c>
      <c r="B194" s="164" t="s">
        <v>200</v>
      </c>
      <c r="C194" s="110" t="s">
        <v>317</v>
      </c>
      <c r="D194" s="111"/>
      <c r="E194" s="123"/>
      <c r="F194" s="112">
        <f>F195</f>
        <v>168</v>
      </c>
      <c r="H194" s="225"/>
    </row>
    <row r="195" spans="1:6" s="224" customFormat="1" ht="15">
      <c r="A195" s="169" t="s">
        <v>4</v>
      </c>
      <c r="B195" s="164" t="s">
        <v>200</v>
      </c>
      <c r="C195" s="110" t="s">
        <v>317</v>
      </c>
      <c r="D195" s="111" t="s">
        <v>138</v>
      </c>
      <c r="E195" s="123" t="s">
        <v>194</v>
      </c>
      <c r="F195" s="112">
        <v>168</v>
      </c>
    </row>
    <row r="196" spans="1:6" s="224" customFormat="1" ht="25.5">
      <c r="A196" s="185" t="s">
        <v>201</v>
      </c>
      <c r="B196" s="184" t="s">
        <v>202</v>
      </c>
      <c r="C196" s="166"/>
      <c r="D196" s="122"/>
      <c r="E196" s="123"/>
      <c r="F196" s="115">
        <f>F197</f>
        <v>69.8</v>
      </c>
    </row>
    <row r="197" spans="1:6" s="224" customFormat="1" ht="14.25" customHeight="1">
      <c r="A197" s="35" t="s">
        <v>276</v>
      </c>
      <c r="B197" s="164" t="s">
        <v>202</v>
      </c>
      <c r="C197" s="110" t="s">
        <v>282</v>
      </c>
      <c r="D197" s="122"/>
      <c r="E197" s="123"/>
      <c r="F197" s="112">
        <f>F198</f>
        <v>69.8</v>
      </c>
    </row>
    <row r="198" spans="1:6" s="224" customFormat="1" ht="15" customHeight="1">
      <c r="A198" s="117" t="s">
        <v>284</v>
      </c>
      <c r="B198" s="164" t="s">
        <v>202</v>
      </c>
      <c r="C198" s="110" t="s">
        <v>282</v>
      </c>
      <c r="D198" s="122" t="s">
        <v>59</v>
      </c>
      <c r="E198" s="123" t="s">
        <v>38</v>
      </c>
      <c r="F198" s="112">
        <v>69.8</v>
      </c>
    </row>
    <row r="199" spans="1:6" s="224" customFormat="1" ht="19.5" customHeight="1">
      <c r="A199" s="186" t="s">
        <v>217</v>
      </c>
      <c r="B199" s="162" t="s">
        <v>204</v>
      </c>
      <c r="C199" s="187"/>
      <c r="D199" s="156"/>
      <c r="E199" s="163"/>
      <c r="F199" s="115">
        <f>F200</f>
        <v>10.8</v>
      </c>
    </row>
    <row r="200" spans="1:6" s="224" customFormat="1" ht="17.25" customHeight="1">
      <c r="A200" s="35" t="s">
        <v>276</v>
      </c>
      <c r="B200" s="155" t="s">
        <v>204</v>
      </c>
      <c r="C200" s="110" t="s">
        <v>282</v>
      </c>
      <c r="D200" s="122"/>
      <c r="E200" s="123"/>
      <c r="F200" s="112">
        <f>F201</f>
        <v>10.8</v>
      </c>
    </row>
    <row r="201" spans="1:6" s="224" customFormat="1" ht="13.5" customHeight="1">
      <c r="A201" s="117" t="s">
        <v>12</v>
      </c>
      <c r="B201" s="155" t="s">
        <v>204</v>
      </c>
      <c r="C201" s="110" t="s">
        <v>282</v>
      </c>
      <c r="D201" s="122" t="s">
        <v>72</v>
      </c>
      <c r="E201" s="123" t="s">
        <v>138</v>
      </c>
      <c r="F201" s="112">
        <v>10.8</v>
      </c>
    </row>
    <row r="202" spans="1:6" s="224" customFormat="1" ht="38.25">
      <c r="A202" s="183" t="s">
        <v>205</v>
      </c>
      <c r="B202" s="162" t="s">
        <v>206</v>
      </c>
      <c r="C202" s="187"/>
      <c r="D202" s="156"/>
      <c r="E202" s="163"/>
      <c r="F202" s="115">
        <f>F203</f>
        <v>141.6</v>
      </c>
    </row>
    <row r="203" spans="1:6" s="224" customFormat="1" ht="15.75" customHeight="1">
      <c r="A203" s="35" t="s">
        <v>276</v>
      </c>
      <c r="B203" s="155" t="s">
        <v>206</v>
      </c>
      <c r="C203" s="110" t="s">
        <v>282</v>
      </c>
      <c r="D203" s="122"/>
      <c r="E203" s="110"/>
      <c r="F203" s="112">
        <f>F204</f>
        <v>141.6</v>
      </c>
    </row>
    <row r="204" spans="1:6" s="224" customFormat="1" ht="15">
      <c r="A204" s="117" t="s">
        <v>12</v>
      </c>
      <c r="B204" s="155" t="s">
        <v>206</v>
      </c>
      <c r="C204" s="110" t="s">
        <v>282</v>
      </c>
      <c r="D204" s="122" t="s">
        <v>72</v>
      </c>
      <c r="E204" s="123" t="s">
        <v>138</v>
      </c>
      <c r="F204" s="112">
        <v>141.6</v>
      </c>
    </row>
    <row r="205" spans="1:6" s="224" customFormat="1" ht="38.25">
      <c r="A205" s="188" t="s">
        <v>208</v>
      </c>
      <c r="B205" s="189" t="s">
        <v>207</v>
      </c>
      <c r="C205" s="187"/>
      <c r="D205" s="156"/>
      <c r="E205" s="163"/>
      <c r="F205" s="115">
        <f>F206</f>
        <v>163.4</v>
      </c>
    </row>
    <row r="206" spans="1:6" s="224" customFormat="1" ht="15">
      <c r="A206" s="94" t="s">
        <v>309</v>
      </c>
      <c r="B206" s="190" t="s">
        <v>207</v>
      </c>
      <c r="C206" s="110" t="s">
        <v>310</v>
      </c>
      <c r="D206" s="191"/>
      <c r="E206" s="123"/>
      <c r="F206" s="112">
        <f>F207</f>
        <v>163.4</v>
      </c>
    </row>
    <row r="207" spans="1:6" s="224" customFormat="1" ht="15">
      <c r="A207" s="192" t="s">
        <v>19</v>
      </c>
      <c r="B207" s="190" t="s">
        <v>207</v>
      </c>
      <c r="C207" s="110" t="s">
        <v>310</v>
      </c>
      <c r="D207" s="191" t="s">
        <v>157</v>
      </c>
      <c r="E207" s="123" t="s">
        <v>138</v>
      </c>
      <c r="F207" s="112">
        <v>163.4</v>
      </c>
    </row>
    <row r="208" spans="1:6" s="224" customFormat="1" ht="39">
      <c r="A208" s="193" t="s">
        <v>301</v>
      </c>
      <c r="B208" s="189" t="s">
        <v>209</v>
      </c>
      <c r="C208" s="113"/>
      <c r="D208" s="194"/>
      <c r="E208" s="163"/>
      <c r="F208" s="115">
        <f>F209</f>
        <v>109</v>
      </c>
    </row>
    <row r="209" spans="1:6" s="224" customFormat="1" ht="18" customHeight="1">
      <c r="A209" s="35" t="s">
        <v>276</v>
      </c>
      <c r="B209" s="190" t="s">
        <v>209</v>
      </c>
      <c r="C209" s="110" t="s">
        <v>282</v>
      </c>
      <c r="D209" s="191"/>
      <c r="E209" s="123"/>
      <c r="F209" s="112">
        <f>F210</f>
        <v>109</v>
      </c>
    </row>
    <row r="210" spans="1:6" s="224" customFormat="1" ht="15">
      <c r="A210" s="117" t="s">
        <v>15</v>
      </c>
      <c r="B210" s="190" t="s">
        <v>209</v>
      </c>
      <c r="C210" s="110" t="s">
        <v>282</v>
      </c>
      <c r="D210" s="191" t="s">
        <v>72</v>
      </c>
      <c r="E210" s="123" t="s">
        <v>37</v>
      </c>
      <c r="F210" s="112">
        <v>109</v>
      </c>
    </row>
    <row r="211" spans="1:6" s="224" customFormat="1" ht="39">
      <c r="A211" s="193" t="s">
        <v>293</v>
      </c>
      <c r="B211" s="189" t="s">
        <v>210</v>
      </c>
      <c r="C211" s="113"/>
      <c r="D211" s="194"/>
      <c r="E211" s="163"/>
      <c r="F211" s="115">
        <f>F212</f>
        <v>37</v>
      </c>
    </row>
    <row r="212" spans="1:6" s="224" customFormat="1" ht="18" customHeight="1">
      <c r="A212" s="35" t="s">
        <v>276</v>
      </c>
      <c r="B212" s="190" t="s">
        <v>210</v>
      </c>
      <c r="C212" s="110" t="s">
        <v>282</v>
      </c>
      <c r="D212" s="191"/>
      <c r="E212" s="123"/>
      <c r="F212" s="112">
        <f>F213</f>
        <v>37</v>
      </c>
    </row>
    <row r="213" spans="1:6" s="224" customFormat="1" ht="15">
      <c r="A213" s="117" t="s">
        <v>13</v>
      </c>
      <c r="B213" s="190" t="s">
        <v>210</v>
      </c>
      <c r="C213" s="110" t="s">
        <v>282</v>
      </c>
      <c r="D213" s="191" t="s">
        <v>72</v>
      </c>
      <c r="E213" s="123" t="s">
        <v>73</v>
      </c>
      <c r="F213" s="112">
        <v>37</v>
      </c>
    </row>
    <row r="214" spans="1:6" s="224" customFormat="1" ht="26.25">
      <c r="A214" s="195" t="s">
        <v>292</v>
      </c>
      <c r="B214" s="190" t="s">
        <v>213</v>
      </c>
      <c r="C214" s="110" t="s">
        <v>282</v>
      </c>
      <c r="D214" s="191"/>
      <c r="E214" s="123"/>
      <c r="F214" s="112">
        <f>F215</f>
        <v>180</v>
      </c>
    </row>
    <row r="215" spans="1:6" s="224" customFormat="1" ht="15">
      <c r="A215" s="35" t="s">
        <v>276</v>
      </c>
      <c r="B215" s="190" t="s">
        <v>213</v>
      </c>
      <c r="C215" s="110" t="s">
        <v>282</v>
      </c>
      <c r="D215" s="191"/>
      <c r="E215" s="123"/>
      <c r="F215" s="112">
        <f>F216</f>
        <v>180</v>
      </c>
    </row>
    <row r="216" spans="1:6" s="224" customFormat="1" ht="15">
      <c r="A216" s="117" t="s">
        <v>12</v>
      </c>
      <c r="B216" s="190" t="s">
        <v>213</v>
      </c>
      <c r="C216" s="110" t="s">
        <v>282</v>
      </c>
      <c r="D216" s="191" t="s">
        <v>72</v>
      </c>
      <c r="E216" s="123" t="s">
        <v>138</v>
      </c>
      <c r="F216" s="112">
        <v>180</v>
      </c>
    </row>
    <row r="217" spans="1:6" s="224" customFormat="1" ht="39">
      <c r="A217" s="195" t="s">
        <v>216</v>
      </c>
      <c r="B217" s="190" t="s">
        <v>318</v>
      </c>
      <c r="C217" s="110" t="s">
        <v>282</v>
      </c>
      <c r="D217" s="191"/>
      <c r="E217" s="123"/>
      <c r="F217" s="112">
        <f>F218</f>
        <v>60</v>
      </c>
    </row>
    <row r="218" spans="1:6" s="224" customFormat="1" ht="15">
      <c r="A218" s="35" t="s">
        <v>276</v>
      </c>
      <c r="B218" s="190" t="s">
        <v>318</v>
      </c>
      <c r="C218" s="110" t="s">
        <v>282</v>
      </c>
      <c r="D218" s="191"/>
      <c r="E218" s="123"/>
      <c r="F218" s="112">
        <f>F219</f>
        <v>60</v>
      </c>
    </row>
    <row r="219" spans="1:6" s="224" customFormat="1" ht="15">
      <c r="A219" s="117" t="s">
        <v>307</v>
      </c>
      <c r="B219" s="190" t="s">
        <v>318</v>
      </c>
      <c r="C219" s="110" t="s">
        <v>282</v>
      </c>
      <c r="D219" s="191" t="s">
        <v>137</v>
      </c>
      <c r="E219" s="123" t="s">
        <v>59</v>
      </c>
      <c r="F219" s="112">
        <v>60</v>
      </c>
    </row>
    <row r="220" spans="1:6" s="224" customFormat="1" ht="26.25">
      <c r="A220" s="93" t="s">
        <v>218</v>
      </c>
      <c r="B220" s="184" t="s">
        <v>219</v>
      </c>
      <c r="C220" s="113"/>
      <c r="D220" s="194"/>
      <c r="E220" s="163"/>
      <c r="F220" s="115">
        <f>F221</f>
        <v>137.1</v>
      </c>
    </row>
    <row r="221" spans="1:6" s="224" customFormat="1" ht="38.25">
      <c r="A221" s="35" t="s">
        <v>277</v>
      </c>
      <c r="B221" s="164" t="s">
        <v>219</v>
      </c>
      <c r="C221" s="110" t="s">
        <v>316</v>
      </c>
      <c r="D221" s="191"/>
      <c r="E221" s="123"/>
      <c r="F221" s="112">
        <f>F222</f>
        <v>137.1</v>
      </c>
    </row>
    <row r="222" spans="1:8" s="224" customFormat="1" ht="14.25" customHeight="1">
      <c r="A222" s="117" t="s">
        <v>5</v>
      </c>
      <c r="B222" s="164" t="s">
        <v>219</v>
      </c>
      <c r="C222" s="110" t="s">
        <v>316</v>
      </c>
      <c r="D222" s="191" t="s">
        <v>73</v>
      </c>
      <c r="E222" s="123" t="s">
        <v>37</v>
      </c>
      <c r="F222" s="112">
        <v>137.1</v>
      </c>
      <c r="H222" s="225"/>
    </row>
    <row r="223" spans="1:6" ht="27.75" customHeight="1" hidden="1">
      <c r="A223" s="188" t="s">
        <v>220</v>
      </c>
      <c r="B223" s="196" t="s">
        <v>221</v>
      </c>
      <c r="C223" s="187"/>
      <c r="D223" s="156"/>
      <c r="E223" s="163"/>
      <c r="F223" s="197">
        <f>F224+F226</f>
        <v>0</v>
      </c>
    </row>
    <row r="224" spans="1:6" ht="18.75" customHeight="1" hidden="1">
      <c r="A224" s="35" t="s">
        <v>276</v>
      </c>
      <c r="B224" s="198" t="s">
        <v>221</v>
      </c>
      <c r="C224" s="110" t="s">
        <v>282</v>
      </c>
      <c r="D224" s="191"/>
      <c r="E224" s="123"/>
      <c r="F224" s="199">
        <f>F225</f>
        <v>0</v>
      </c>
    </row>
    <row r="225" spans="1:6" ht="15" customHeight="1" hidden="1">
      <c r="A225" s="169" t="s">
        <v>4</v>
      </c>
      <c r="B225" s="198" t="s">
        <v>221</v>
      </c>
      <c r="C225" s="110" t="s">
        <v>282</v>
      </c>
      <c r="D225" s="191" t="s">
        <v>138</v>
      </c>
      <c r="E225" s="123" t="s">
        <v>194</v>
      </c>
      <c r="F225" s="199"/>
    </row>
    <row r="226" spans="1:6" ht="25.5" customHeight="1" hidden="1">
      <c r="A226" s="33" t="s">
        <v>303</v>
      </c>
      <c r="B226" s="198" t="s">
        <v>221</v>
      </c>
      <c r="C226" s="110" t="s">
        <v>304</v>
      </c>
      <c r="D226" s="191"/>
      <c r="E226" s="123"/>
      <c r="F226" s="199">
        <f>F227</f>
        <v>0</v>
      </c>
    </row>
    <row r="227" spans="1:6" ht="15" customHeight="1" hidden="1">
      <c r="A227" s="117" t="s">
        <v>17</v>
      </c>
      <c r="B227" s="198" t="s">
        <v>221</v>
      </c>
      <c r="C227" s="110" t="s">
        <v>304</v>
      </c>
      <c r="D227" s="191" t="s">
        <v>137</v>
      </c>
      <c r="E227" s="123" t="s">
        <v>138</v>
      </c>
      <c r="F227" s="199"/>
    </row>
    <row r="228" spans="1:6" ht="25.5" hidden="1">
      <c r="A228" s="149" t="s">
        <v>222</v>
      </c>
      <c r="B228" s="200" t="s">
        <v>223</v>
      </c>
      <c r="C228" s="201"/>
      <c r="D228" s="152"/>
      <c r="E228" s="182"/>
      <c r="F228" s="108">
        <f>F229</f>
        <v>0</v>
      </c>
    </row>
    <row r="229" spans="1:6" ht="16.5" customHeight="1" hidden="1">
      <c r="A229" s="35" t="s">
        <v>276</v>
      </c>
      <c r="B229" s="190" t="s">
        <v>223</v>
      </c>
      <c r="C229" s="121" t="s">
        <v>282</v>
      </c>
      <c r="D229" s="122"/>
      <c r="E229" s="123"/>
      <c r="F229" s="112">
        <f>F230</f>
        <v>0</v>
      </c>
    </row>
    <row r="230" spans="1:6" ht="15" hidden="1">
      <c r="A230" s="117" t="s">
        <v>13</v>
      </c>
      <c r="B230" s="190" t="s">
        <v>223</v>
      </c>
      <c r="C230" s="110" t="s">
        <v>282</v>
      </c>
      <c r="D230" s="191" t="s">
        <v>72</v>
      </c>
      <c r="E230" s="123" t="s">
        <v>73</v>
      </c>
      <c r="F230" s="112"/>
    </row>
    <row r="231" spans="1:6" ht="26.25" hidden="1">
      <c r="A231" s="195" t="s">
        <v>224</v>
      </c>
      <c r="B231" s="200" t="s">
        <v>221</v>
      </c>
      <c r="C231" s="201"/>
      <c r="D231" s="152"/>
      <c r="E231" s="182"/>
      <c r="F231" s="108">
        <f>F232</f>
        <v>0</v>
      </c>
    </row>
    <row r="232" spans="1:6" ht="16.5" customHeight="1" hidden="1">
      <c r="A232" s="35" t="s">
        <v>276</v>
      </c>
      <c r="B232" s="190" t="s">
        <v>221</v>
      </c>
      <c r="C232" s="121" t="s">
        <v>282</v>
      </c>
      <c r="D232" s="122"/>
      <c r="E232" s="123"/>
      <c r="F232" s="112">
        <f>F233+F234+F235</f>
        <v>0</v>
      </c>
    </row>
    <row r="233" spans="1:6" ht="15" hidden="1">
      <c r="A233" s="169" t="s">
        <v>4</v>
      </c>
      <c r="B233" s="190" t="s">
        <v>221</v>
      </c>
      <c r="C233" s="110" t="s">
        <v>282</v>
      </c>
      <c r="D233" s="191" t="s">
        <v>138</v>
      </c>
      <c r="E233" s="123" t="s">
        <v>194</v>
      </c>
      <c r="F233" s="112">
        <v>0</v>
      </c>
    </row>
    <row r="234" spans="1:6" ht="15" hidden="1">
      <c r="A234" s="117" t="s">
        <v>15</v>
      </c>
      <c r="B234" s="190" t="s">
        <v>221</v>
      </c>
      <c r="C234" s="110" t="s">
        <v>282</v>
      </c>
      <c r="D234" s="191" t="s">
        <v>72</v>
      </c>
      <c r="E234" s="123" t="s">
        <v>37</v>
      </c>
      <c r="F234" s="112">
        <v>0</v>
      </c>
    </row>
    <row r="235" spans="1:6" ht="15">
      <c r="A235" s="117" t="s">
        <v>17</v>
      </c>
      <c r="B235" s="190" t="s">
        <v>221</v>
      </c>
      <c r="C235" s="110" t="s">
        <v>282</v>
      </c>
      <c r="D235" s="191" t="s">
        <v>137</v>
      </c>
      <c r="E235" s="123" t="s">
        <v>138</v>
      </c>
      <c r="F235" s="112">
        <v>0</v>
      </c>
    </row>
    <row r="236" spans="1:6" ht="38.25" customHeight="1" hidden="1">
      <c r="A236" s="188" t="s">
        <v>225</v>
      </c>
      <c r="B236" s="202" t="s">
        <v>226</v>
      </c>
      <c r="C236" s="113"/>
      <c r="D236" s="194"/>
      <c r="E236" s="163"/>
      <c r="F236" s="115">
        <f>F237</f>
        <v>0</v>
      </c>
    </row>
    <row r="237" spans="1:6" ht="26.25" customHeight="1" hidden="1">
      <c r="A237" s="33" t="s">
        <v>303</v>
      </c>
      <c r="B237" s="203" t="s">
        <v>226</v>
      </c>
      <c r="C237" s="110" t="s">
        <v>304</v>
      </c>
      <c r="D237" s="191"/>
      <c r="E237" s="123"/>
      <c r="F237" s="112">
        <f>F238</f>
        <v>0</v>
      </c>
    </row>
    <row r="238" spans="1:7" ht="15" customHeight="1" hidden="1">
      <c r="A238" s="117" t="s">
        <v>17</v>
      </c>
      <c r="B238" s="190" t="s">
        <v>226</v>
      </c>
      <c r="C238" s="110" t="s">
        <v>304</v>
      </c>
      <c r="D238" s="191" t="s">
        <v>137</v>
      </c>
      <c r="E238" s="123" t="s">
        <v>138</v>
      </c>
      <c r="F238" s="112"/>
      <c r="G238" s="227"/>
    </row>
    <row r="239" spans="1:6" ht="38.25">
      <c r="A239" s="204" t="s">
        <v>225</v>
      </c>
      <c r="B239" s="205" t="s">
        <v>306</v>
      </c>
      <c r="C239" s="106"/>
      <c r="D239" s="206"/>
      <c r="E239" s="182"/>
      <c r="F239" s="108">
        <f>F240</f>
        <v>1648.6</v>
      </c>
    </row>
    <row r="240" spans="1:6" ht="26.25">
      <c r="A240" s="33" t="s">
        <v>303</v>
      </c>
      <c r="B240" s="203" t="s">
        <v>306</v>
      </c>
      <c r="C240" s="110" t="s">
        <v>304</v>
      </c>
      <c r="D240" s="191"/>
      <c r="E240" s="123"/>
      <c r="F240" s="112">
        <f>F241</f>
        <v>1648.6</v>
      </c>
    </row>
    <row r="241" spans="1:7" ht="15.75" thickBot="1">
      <c r="A241" s="207" t="s">
        <v>17</v>
      </c>
      <c r="B241" s="203" t="s">
        <v>306</v>
      </c>
      <c r="C241" s="121" t="s">
        <v>304</v>
      </c>
      <c r="D241" s="122" t="s">
        <v>137</v>
      </c>
      <c r="E241" s="208" t="s">
        <v>138</v>
      </c>
      <c r="F241" s="209">
        <v>1648.6</v>
      </c>
      <c r="G241" s="227"/>
    </row>
    <row r="242" spans="1:6" ht="21.75" customHeight="1" thickBot="1">
      <c r="A242" s="210" t="s">
        <v>227</v>
      </c>
      <c r="B242" s="211"/>
      <c r="C242" s="212"/>
      <c r="D242" s="212"/>
      <c r="E242" s="213"/>
      <c r="F242" s="214">
        <f>F188+F145+F127+F121+F115+F109+F133+F97+F91+F85+F79+F51+F33+F27+F21+F12+F63</f>
        <v>21670.9</v>
      </c>
    </row>
    <row r="243" ht="15">
      <c r="F243" s="6"/>
    </row>
    <row r="244" ht="15">
      <c r="F244" s="6"/>
    </row>
    <row r="245" spans="6:8" ht="15">
      <c r="F245" s="228"/>
      <c r="H245" s="229"/>
    </row>
    <row r="246" ht="15">
      <c r="F246" s="6"/>
    </row>
    <row r="247" ht="15">
      <c r="F247" s="6"/>
    </row>
    <row r="248" ht="15">
      <c r="F248" s="6"/>
    </row>
    <row r="249" ht="15">
      <c r="F249" s="6"/>
    </row>
    <row r="250" ht="15">
      <c r="F250" s="6"/>
    </row>
  </sheetData>
  <sheetProtection/>
  <mergeCells count="6">
    <mergeCell ref="A10:F10"/>
    <mergeCell ref="I10:J10"/>
    <mergeCell ref="C3:F3"/>
    <mergeCell ref="C4:F4"/>
    <mergeCell ref="C5:F5"/>
    <mergeCell ref="C6:F6"/>
  </mergeCells>
  <printOptions/>
  <pageMargins left="0.6299212598425197" right="0" top="0.1968503937007874" bottom="0" header="0" footer="0"/>
  <pageSetup fitToHeight="5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T269"/>
  <sheetViews>
    <sheetView zoomScale="85" zoomScaleNormal="85" zoomScalePageLayoutView="0" workbookViewId="0" topLeftCell="A1">
      <selection activeCell="L9" sqref="L9"/>
    </sheetView>
  </sheetViews>
  <sheetFormatPr defaultColWidth="9.00390625" defaultRowHeight="12.75"/>
  <cols>
    <col min="1" max="1" width="57.125" style="2" customWidth="1"/>
    <col min="2" max="2" width="7.25390625" style="3" customWidth="1"/>
    <col min="3" max="3" width="6.625" style="3" customWidth="1"/>
    <col min="4" max="4" width="15.375" style="3" customWidth="1"/>
    <col min="5" max="5" width="8.125" style="3" customWidth="1"/>
    <col min="6" max="6" width="15.625" style="4" customWidth="1"/>
    <col min="7" max="7" width="10.375" style="2" hidden="1" customWidth="1"/>
    <col min="8" max="8" width="5.625" style="2" hidden="1" customWidth="1"/>
    <col min="9" max="10" width="8.875" style="2" hidden="1" customWidth="1"/>
    <col min="11" max="11" width="12.25390625" style="2" customWidth="1"/>
    <col min="12" max="12" width="9.25390625" style="2" customWidth="1"/>
    <col min="13" max="13" width="22.375" style="2" customWidth="1"/>
    <col min="14" max="15" width="5.875" style="2" customWidth="1"/>
    <col min="16" max="16" width="6.125" style="2" customWidth="1"/>
    <col min="17" max="16384" width="9.125" style="2" customWidth="1"/>
  </cols>
  <sheetData>
    <row r="1" spans="1:8" ht="15">
      <c r="A1" s="232"/>
      <c r="B1" s="232"/>
      <c r="C1" s="232"/>
      <c r="D1" s="5"/>
      <c r="E1" s="5"/>
      <c r="F1" s="8" t="s">
        <v>272</v>
      </c>
      <c r="G1" s="234"/>
      <c r="H1" s="234"/>
    </row>
    <row r="2" spans="1:8" ht="15">
      <c r="A2" s="232"/>
      <c r="B2" s="232"/>
      <c r="C2" s="232"/>
      <c r="D2" s="319" t="s">
        <v>274</v>
      </c>
      <c r="E2" s="319"/>
      <c r="F2" s="319"/>
      <c r="G2" s="234"/>
      <c r="H2" s="234"/>
    </row>
    <row r="3" spans="1:8" ht="15">
      <c r="A3" s="232"/>
      <c r="B3" s="232"/>
      <c r="C3" s="232"/>
      <c r="D3" s="319" t="s">
        <v>0</v>
      </c>
      <c r="E3" s="319"/>
      <c r="F3" s="319"/>
      <c r="G3" s="234"/>
      <c r="H3" s="234"/>
    </row>
    <row r="4" spans="1:8" ht="15">
      <c r="A4" s="232"/>
      <c r="B4" s="232"/>
      <c r="C4" s="232"/>
      <c r="D4" s="319" t="s">
        <v>271</v>
      </c>
      <c r="E4" s="319"/>
      <c r="F4" s="319"/>
      <c r="G4" s="234"/>
      <c r="H4" s="234"/>
    </row>
    <row r="5" spans="1:8" ht="15">
      <c r="A5" s="232"/>
      <c r="B5" s="232"/>
      <c r="C5" s="232"/>
      <c r="D5" s="319" t="s">
        <v>275</v>
      </c>
      <c r="E5" s="319"/>
      <c r="F5" s="319"/>
      <c r="G5" s="234"/>
      <c r="H5" s="234"/>
    </row>
    <row r="6" spans="1:8" ht="15">
      <c r="A6" s="233"/>
      <c r="B6" s="233"/>
      <c r="C6" s="233"/>
      <c r="D6"/>
      <c r="E6"/>
      <c r="F6" s="12" t="s">
        <v>324</v>
      </c>
      <c r="G6" s="234"/>
      <c r="H6" s="234"/>
    </row>
    <row r="7" spans="1:8" ht="15">
      <c r="A7" s="233"/>
      <c r="B7" s="233"/>
      <c r="C7" s="233"/>
      <c r="D7"/>
      <c r="E7"/>
      <c r="F7" s="11"/>
      <c r="G7" s="235"/>
      <c r="H7" s="235"/>
    </row>
    <row r="8" spans="1:8" ht="15">
      <c r="A8" s="233"/>
      <c r="B8" s="233"/>
      <c r="C8" s="233"/>
      <c r="D8" s="233"/>
      <c r="E8" s="233"/>
      <c r="F8" s="219"/>
      <c r="G8" s="235"/>
      <c r="H8" s="235"/>
    </row>
    <row r="9" spans="1:11" ht="66.75" customHeight="1" thickBot="1">
      <c r="A9" s="320" t="s">
        <v>321</v>
      </c>
      <c r="B9" s="320"/>
      <c r="C9" s="320"/>
      <c r="D9" s="320"/>
      <c r="E9" s="320"/>
      <c r="F9" s="320"/>
      <c r="G9" s="236"/>
      <c r="H9" s="237"/>
      <c r="K9" s="238"/>
    </row>
    <row r="10" spans="1:6" s="239" customFormat="1" ht="26.25" customHeight="1">
      <c r="A10" s="310" t="s">
        <v>21</v>
      </c>
      <c r="B10" s="312" t="s">
        <v>24</v>
      </c>
      <c r="C10" s="312" t="s">
        <v>25</v>
      </c>
      <c r="D10" s="312" t="s">
        <v>22</v>
      </c>
      <c r="E10" s="312" t="s">
        <v>23</v>
      </c>
      <c r="F10" s="314" t="s">
        <v>228</v>
      </c>
    </row>
    <row r="11" spans="1:6" s="3" customFormat="1" ht="12.75" customHeight="1">
      <c r="A11" s="311"/>
      <c r="B11" s="313"/>
      <c r="C11" s="313"/>
      <c r="D11" s="313"/>
      <c r="E11" s="313"/>
      <c r="F11" s="315"/>
    </row>
    <row r="12" spans="1:6" s="3" customFormat="1" ht="23.25" customHeight="1">
      <c r="A12" s="14" t="s">
        <v>229</v>
      </c>
      <c r="B12" s="15" t="s">
        <v>230</v>
      </c>
      <c r="C12" s="15" t="s">
        <v>231</v>
      </c>
      <c r="D12" s="15" t="s">
        <v>232</v>
      </c>
      <c r="E12" s="15" t="s">
        <v>233</v>
      </c>
      <c r="F12" s="16">
        <v>7</v>
      </c>
    </row>
    <row r="13" spans="1:6" s="240" customFormat="1" ht="19.5" customHeight="1">
      <c r="A13" s="17" t="s">
        <v>1</v>
      </c>
      <c r="B13" s="18" t="s">
        <v>138</v>
      </c>
      <c r="C13" s="18" t="s">
        <v>234</v>
      </c>
      <c r="D13" s="19"/>
      <c r="E13" s="19"/>
      <c r="F13" s="20">
        <f>F14+F20+F36+F44+F51</f>
        <v>7175.799999999999</v>
      </c>
    </row>
    <row r="14" spans="1:6" s="240" customFormat="1" ht="45.75" customHeight="1">
      <c r="A14" s="21" t="s">
        <v>2</v>
      </c>
      <c r="B14" s="18" t="s">
        <v>138</v>
      </c>
      <c r="C14" s="18" t="s">
        <v>37</v>
      </c>
      <c r="D14" s="22"/>
      <c r="E14" s="22"/>
      <c r="F14" s="23">
        <f>F15</f>
        <v>96</v>
      </c>
    </row>
    <row r="15" spans="1:6" s="241" customFormat="1" ht="42.75" customHeight="1">
      <c r="A15" s="24" t="s">
        <v>170</v>
      </c>
      <c r="B15" s="25" t="s">
        <v>138</v>
      </c>
      <c r="C15" s="25" t="s">
        <v>37</v>
      </c>
      <c r="D15" s="26" t="s">
        <v>171</v>
      </c>
      <c r="E15" s="26"/>
      <c r="F15" s="27">
        <f>F16</f>
        <v>96</v>
      </c>
    </row>
    <row r="16" spans="1:6" s="241" customFormat="1" ht="27" customHeight="1">
      <c r="A16" s="28" t="s">
        <v>179</v>
      </c>
      <c r="B16" s="29" t="s">
        <v>138</v>
      </c>
      <c r="C16" s="29" t="s">
        <v>37</v>
      </c>
      <c r="D16" s="30" t="s">
        <v>180</v>
      </c>
      <c r="E16" s="30"/>
      <c r="F16" s="31">
        <f>F17</f>
        <v>96</v>
      </c>
    </row>
    <row r="17" spans="1:6" ht="14.25" customHeight="1">
      <c r="A17" s="32" t="s">
        <v>174</v>
      </c>
      <c r="B17" s="29" t="s">
        <v>138</v>
      </c>
      <c r="C17" s="29" t="s">
        <v>37</v>
      </c>
      <c r="D17" s="30" t="s">
        <v>181</v>
      </c>
      <c r="E17" s="30"/>
      <c r="F17" s="31">
        <f>F18</f>
        <v>96</v>
      </c>
    </row>
    <row r="18" spans="1:9" ht="13.5" customHeight="1">
      <c r="A18" s="33" t="s">
        <v>176</v>
      </c>
      <c r="B18" s="29" t="s">
        <v>138</v>
      </c>
      <c r="C18" s="29" t="s">
        <v>37</v>
      </c>
      <c r="D18" s="34" t="s">
        <v>182</v>
      </c>
      <c r="E18" s="34"/>
      <c r="F18" s="31">
        <f>F19</f>
        <v>96</v>
      </c>
      <c r="I18" s="2">
        <v>27</v>
      </c>
    </row>
    <row r="19" spans="1:6" s="242" customFormat="1" ht="30" customHeight="1">
      <c r="A19" s="35" t="s">
        <v>276</v>
      </c>
      <c r="B19" s="29" t="s">
        <v>138</v>
      </c>
      <c r="C19" s="29" t="s">
        <v>37</v>
      </c>
      <c r="D19" s="34" t="s">
        <v>182</v>
      </c>
      <c r="E19" s="34">
        <v>200</v>
      </c>
      <c r="F19" s="31">
        <v>96</v>
      </c>
    </row>
    <row r="20" spans="1:6" ht="48.75" customHeight="1">
      <c r="A20" s="17" t="s">
        <v>178</v>
      </c>
      <c r="B20" s="18" t="s">
        <v>138</v>
      </c>
      <c r="C20" s="18" t="s">
        <v>59</v>
      </c>
      <c r="D20" s="19"/>
      <c r="E20" s="19"/>
      <c r="F20" s="23">
        <f>F21</f>
        <v>5640.799999999999</v>
      </c>
    </row>
    <row r="21" spans="1:6" ht="38.25">
      <c r="A21" s="24" t="s">
        <v>170</v>
      </c>
      <c r="B21" s="25" t="s">
        <v>138</v>
      </c>
      <c r="C21" s="25" t="s">
        <v>59</v>
      </c>
      <c r="D21" s="26" t="s">
        <v>171</v>
      </c>
      <c r="E21" s="26"/>
      <c r="F21" s="27">
        <f>F22+F28</f>
        <v>5640.799999999999</v>
      </c>
    </row>
    <row r="22" spans="1:6" ht="38.25">
      <c r="A22" s="28" t="s">
        <v>172</v>
      </c>
      <c r="B22" s="29" t="s">
        <v>138</v>
      </c>
      <c r="C22" s="29" t="s">
        <v>59</v>
      </c>
      <c r="D22" s="30" t="s">
        <v>173</v>
      </c>
      <c r="E22" s="30"/>
      <c r="F22" s="31">
        <f>F23</f>
        <v>1056.6</v>
      </c>
    </row>
    <row r="23" spans="1:6" ht="12.75">
      <c r="A23" s="32" t="s">
        <v>174</v>
      </c>
      <c r="B23" s="29" t="s">
        <v>138</v>
      </c>
      <c r="C23" s="29" t="s">
        <v>59</v>
      </c>
      <c r="D23" s="30" t="s">
        <v>175</v>
      </c>
      <c r="E23" s="30"/>
      <c r="F23" s="31">
        <f>F24+F26</f>
        <v>1056.6</v>
      </c>
    </row>
    <row r="24" spans="1:6" ht="17.25" customHeight="1">
      <c r="A24" s="33" t="s">
        <v>176</v>
      </c>
      <c r="B24" s="29" t="s">
        <v>138</v>
      </c>
      <c r="C24" s="29" t="s">
        <v>59</v>
      </c>
      <c r="D24" s="30" t="s">
        <v>177</v>
      </c>
      <c r="E24" s="30"/>
      <c r="F24" s="31">
        <f>F25</f>
        <v>794.4</v>
      </c>
    </row>
    <row r="25" spans="1:6" ht="53.25" customHeight="1">
      <c r="A25" s="35" t="s">
        <v>277</v>
      </c>
      <c r="B25" s="29" t="s">
        <v>138</v>
      </c>
      <c r="C25" s="29" t="s">
        <v>59</v>
      </c>
      <c r="D25" s="34" t="s">
        <v>177</v>
      </c>
      <c r="E25" s="34">
        <v>100</v>
      </c>
      <c r="F25" s="31">
        <v>794.4</v>
      </c>
    </row>
    <row r="26" spans="1:6" ht="19.5" customHeight="1">
      <c r="A26" s="35" t="s">
        <v>183</v>
      </c>
      <c r="B26" s="29" t="s">
        <v>138</v>
      </c>
      <c r="C26" s="29" t="s">
        <v>59</v>
      </c>
      <c r="D26" s="36" t="s">
        <v>278</v>
      </c>
      <c r="E26" s="36"/>
      <c r="F26" s="31">
        <f>F27</f>
        <v>262.2</v>
      </c>
    </row>
    <row r="27" spans="1:11" ht="53.25" customHeight="1">
      <c r="A27" s="35" t="s">
        <v>277</v>
      </c>
      <c r="B27" s="29" t="s">
        <v>138</v>
      </c>
      <c r="C27" s="29" t="s">
        <v>59</v>
      </c>
      <c r="D27" s="36" t="s">
        <v>278</v>
      </c>
      <c r="E27" s="36">
        <v>100</v>
      </c>
      <c r="F27" s="31">
        <v>262.2</v>
      </c>
      <c r="K27" s="243"/>
    </row>
    <row r="28" spans="1:6" ht="24.75" customHeight="1">
      <c r="A28" s="28" t="s">
        <v>179</v>
      </c>
      <c r="B28" s="25" t="s">
        <v>138</v>
      </c>
      <c r="C28" s="25" t="s">
        <v>59</v>
      </c>
      <c r="D28" s="37" t="s">
        <v>180</v>
      </c>
      <c r="E28" s="37"/>
      <c r="F28" s="27">
        <f>F29</f>
        <v>4584.2</v>
      </c>
    </row>
    <row r="29" spans="1:9" ht="12.75">
      <c r="A29" s="32" t="s">
        <v>174</v>
      </c>
      <c r="B29" s="29" t="s">
        <v>138</v>
      </c>
      <c r="C29" s="29" t="s">
        <v>59</v>
      </c>
      <c r="D29" s="30" t="s">
        <v>181</v>
      </c>
      <c r="E29" s="30"/>
      <c r="F29" s="31">
        <f>F30+F34+F32</f>
        <v>4584.2</v>
      </c>
      <c r="G29" s="2">
        <v>62</v>
      </c>
      <c r="I29" s="2">
        <v>59</v>
      </c>
    </row>
    <row r="30" spans="1:6" ht="12.75">
      <c r="A30" s="33" t="s">
        <v>176</v>
      </c>
      <c r="B30" s="29" t="s">
        <v>138</v>
      </c>
      <c r="C30" s="29" t="s">
        <v>59</v>
      </c>
      <c r="D30" s="34" t="s">
        <v>182</v>
      </c>
      <c r="E30" s="34"/>
      <c r="F30" s="31">
        <f>F31</f>
        <v>2724.8</v>
      </c>
    </row>
    <row r="31" spans="1:6" ht="51">
      <c r="A31" s="35" t="s">
        <v>277</v>
      </c>
      <c r="B31" s="29" t="s">
        <v>138</v>
      </c>
      <c r="C31" s="29" t="s">
        <v>59</v>
      </c>
      <c r="D31" s="34" t="s">
        <v>182</v>
      </c>
      <c r="E31" s="34">
        <v>100</v>
      </c>
      <c r="F31" s="31">
        <v>2724.8</v>
      </c>
    </row>
    <row r="32" spans="1:6" ht="19.5" customHeight="1">
      <c r="A32" s="35" t="s">
        <v>183</v>
      </c>
      <c r="B32" s="29" t="s">
        <v>138</v>
      </c>
      <c r="C32" s="29" t="s">
        <v>59</v>
      </c>
      <c r="D32" s="36" t="s">
        <v>184</v>
      </c>
      <c r="E32" s="36"/>
      <c r="F32" s="31">
        <f>F33</f>
        <v>1290.8</v>
      </c>
    </row>
    <row r="33" spans="1:6" ht="53.25" customHeight="1">
      <c r="A33" s="35" t="s">
        <v>277</v>
      </c>
      <c r="B33" s="29" t="s">
        <v>138</v>
      </c>
      <c r="C33" s="29" t="s">
        <v>59</v>
      </c>
      <c r="D33" s="36" t="s">
        <v>184</v>
      </c>
      <c r="E33" s="36">
        <v>100</v>
      </c>
      <c r="F33" s="31">
        <v>1290.8</v>
      </c>
    </row>
    <row r="34" spans="1:6" ht="12.75">
      <c r="A34" s="33" t="s">
        <v>176</v>
      </c>
      <c r="B34" s="29" t="s">
        <v>138</v>
      </c>
      <c r="C34" s="29" t="s">
        <v>59</v>
      </c>
      <c r="D34" s="34" t="s">
        <v>182</v>
      </c>
      <c r="E34" s="34"/>
      <c r="F34" s="31">
        <f>F35</f>
        <v>568.6</v>
      </c>
    </row>
    <row r="35" spans="1:11" ht="25.5">
      <c r="A35" s="35" t="s">
        <v>276</v>
      </c>
      <c r="B35" s="29" t="s">
        <v>138</v>
      </c>
      <c r="C35" s="29" t="s">
        <v>59</v>
      </c>
      <c r="D35" s="34" t="s">
        <v>182</v>
      </c>
      <c r="E35" s="34">
        <v>200</v>
      </c>
      <c r="F35" s="31">
        <v>568.6</v>
      </c>
      <c r="K35" s="243"/>
    </row>
    <row r="36" spans="1:6" s="241" customFormat="1" ht="45.75" customHeight="1">
      <c r="A36" s="21" t="s">
        <v>3</v>
      </c>
      <c r="B36" s="25" t="s">
        <v>138</v>
      </c>
      <c r="C36" s="25" t="s">
        <v>187</v>
      </c>
      <c r="D36" s="38"/>
      <c r="E36" s="38"/>
      <c r="F36" s="23">
        <f>F37</f>
        <v>208</v>
      </c>
    </row>
    <row r="37" spans="1:6" s="241" customFormat="1" ht="39" customHeight="1">
      <c r="A37" s="39" t="s">
        <v>170</v>
      </c>
      <c r="B37" s="25" t="s">
        <v>138</v>
      </c>
      <c r="C37" s="25" t="s">
        <v>187</v>
      </c>
      <c r="D37" s="26" t="s">
        <v>171</v>
      </c>
      <c r="E37" s="26"/>
      <c r="F37" s="27">
        <f>F38</f>
        <v>208</v>
      </c>
    </row>
    <row r="38" spans="1:6" ht="15.75" customHeight="1">
      <c r="A38" s="40" t="s">
        <v>236</v>
      </c>
      <c r="B38" s="29" t="s">
        <v>138</v>
      </c>
      <c r="C38" s="29" t="s">
        <v>187</v>
      </c>
      <c r="D38" s="30" t="s">
        <v>180</v>
      </c>
      <c r="E38" s="30"/>
      <c r="F38" s="31">
        <f>F39</f>
        <v>208</v>
      </c>
    </row>
    <row r="39" spans="1:6" ht="18" customHeight="1">
      <c r="A39" s="39" t="s">
        <v>174</v>
      </c>
      <c r="B39" s="29" t="s">
        <v>138</v>
      </c>
      <c r="C39" s="29" t="s">
        <v>187</v>
      </c>
      <c r="D39" s="30" t="s">
        <v>181</v>
      </c>
      <c r="E39" s="30"/>
      <c r="F39" s="31">
        <f>F40+F42</f>
        <v>208</v>
      </c>
    </row>
    <row r="40" spans="1:6" ht="37.5" customHeight="1">
      <c r="A40" s="33" t="s">
        <v>185</v>
      </c>
      <c r="B40" s="29" t="s">
        <v>138</v>
      </c>
      <c r="C40" s="29" t="s">
        <v>187</v>
      </c>
      <c r="D40" s="34" t="s">
        <v>186</v>
      </c>
      <c r="E40" s="34"/>
      <c r="F40" s="31">
        <f>F41</f>
        <v>175</v>
      </c>
    </row>
    <row r="41" spans="1:11" ht="17.25" customHeight="1">
      <c r="A41" s="33" t="s">
        <v>279</v>
      </c>
      <c r="B41" s="29" t="s">
        <v>138</v>
      </c>
      <c r="C41" s="29" t="s">
        <v>187</v>
      </c>
      <c r="D41" s="34" t="s">
        <v>186</v>
      </c>
      <c r="E41" s="34">
        <v>500</v>
      </c>
      <c r="F41" s="31">
        <v>175</v>
      </c>
      <c r="K41" s="244"/>
    </row>
    <row r="42" spans="1:12" ht="43.5" customHeight="1">
      <c r="A42" s="35" t="s">
        <v>188</v>
      </c>
      <c r="B42" s="41" t="s">
        <v>138</v>
      </c>
      <c r="C42" s="41" t="s">
        <v>187</v>
      </c>
      <c r="D42" s="36" t="s">
        <v>189</v>
      </c>
      <c r="E42" s="42"/>
      <c r="F42" s="31">
        <f>F43</f>
        <v>33</v>
      </c>
      <c r="K42" s="245"/>
      <c r="L42" s="244"/>
    </row>
    <row r="43" spans="1:6" ht="18" customHeight="1">
      <c r="A43" s="33" t="s">
        <v>279</v>
      </c>
      <c r="B43" s="41" t="s">
        <v>138</v>
      </c>
      <c r="C43" s="41" t="s">
        <v>187</v>
      </c>
      <c r="D43" s="36" t="s">
        <v>189</v>
      </c>
      <c r="E43" s="43" t="s">
        <v>280</v>
      </c>
      <c r="F43" s="31">
        <v>33</v>
      </c>
    </row>
    <row r="44" spans="1:6" ht="17.25" customHeight="1" hidden="1">
      <c r="A44" s="44" t="s">
        <v>237</v>
      </c>
      <c r="B44" s="25" t="s">
        <v>138</v>
      </c>
      <c r="C44" s="25" t="s">
        <v>238</v>
      </c>
      <c r="D44" s="37"/>
      <c r="E44" s="37"/>
      <c r="F44" s="27">
        <f>F45</f>
        <v>0</v>
      </c>
    </row>
    <row r="45" spans="1:6" ht="15.75" customHeight="1" hidden="1">
      <c r="A45" s="24" t="s">
        <v>235</v>
      </c>
      <c r="B45" s="25" t="s">
        <v>138</v>
      </c>
      <c r="C45" s="25" t="s">
        <v>238</v>
      </c>
      <c r="D45" s="37" t="s">
        <v>196</v>
      </c>
      <c r="E45" s="37"/>
      <c r="F45" s="27">
        <f>F46</f>
        <v>0</v>
      </c>
    </row>
    <row r="46" spans="1:6" s="246" customFormat="1" ht="12" customHeight="1" hidden="1">
      <c r="A46" s="28" t="s">
        <v>174</v>
      </c>
      <c r="B46" s="29" t="s">
        <v>138</v>
      </c>
      <c r="C46" s="29" t="s">
        <v>238</v>
      </c>
      <c r="D46" s="37" t="s">
        <v>197</v>
      </c>
      <c r="E46" s="34"/>
      <c r="F46" s="27">
        <f>F47</f>
        <v>0</v>
      </c>
    </row>
    <row r="47" spans="1:6" ht="11.25" customHeight="1" hidden="1">
      <c r="A47" s="28" t="s">
        <v>174</v>
      </c>
      <c r="B47" s="29" t="s">
        <v>138</v>
      </c>
      <c r="C47" s="29" t="s">
        <v>238</v>
      </c>
      <c r="D47" s="37" t="s">
        <v>197</v>
      </c>
      <c r="E47" s="34"/>
      <c r="F47" s="27">
        <f>F48</f>
        <v>0</v>
      </c>
    </row>
    <row r="48" spans="1:6" ht="53.25" customHeight="1" hidden="1">
      <c r="A48" s="45" t="s">
        <v>239</v>
      </c>
      <c r="B48" s="29" t="s">
        <v>138</v>
      </c>
      <c r="C48" s="29" t="s">
        <v>238</v>
      </c>
      <c r="D48" s="34" t="s">
        <v>240</v>
      </c>
      <c r="E48" s="34"/>
      <c r="F48" s="31">
        <f>F49</f>
        <v>0</v>
      </c>
    </row>
    <row r="49" spans="1:6" ht="25.5" customHeight="1" hidden="1">
      <c r="A49" s="35" t="s">
        <v>40</v>
      </c>
      <c r="B49" s="25"/>
      <c r="C49" s="25"/>
      <c r="D49" s="34" t="s">
        <v>240</v>
      </c>
      <c r="E49" s="34">
        <v>240</v>
      </c>
      <c r="F49" s="31"/>
    </row>
    <row r="50" spans="1:6" s="247" customFormat="1" ht="15" customHeight="1" hidden="1">
      <c r="A50" s="35"/>
      <c r="B50" s="25"/>
      <c r="C50" s="25"/>
      <c r="D50" s="34"/>
      <c r="E50" s="34"/>
      <c r="F50" s="31"/>
    </row>
    <row r="51" spans="1:6" s="240" customFormat="1" ht="18.75" customHeight="1">
      <c r="A51" s="46" t="s">
        <v>4</v>
      </c>
      <c r="B51" s="25" t="s">
        <v>138</v>
      </c>
      <c r="C51" s="25" t="s">
        <v>194</v>
      </c>
      <c r="D51" s="34"/>
      <c r="E51" s="34"/>
      <c r="F51" s="27">
        <f>F52+F58</f>
        <v>1231</v>
      </c>
    </row>
    <row r="52" spans="1:6" s="240" customFormat="1" ht="43.5" customHeight="1">
      <c r="A52" s="39" t="s">
        <v>170</v>
      </c>
      <c r="B52" s="25" t="s">
        <v>138</v>
      </c>
      <c r="C52" s="25" t="s">
        <v>194</v>
      </c>
      <c r="D52" s="26" t="s">
        <v>171</v>
      </c>
      <c r="E52" s="34"/>
      <c r="F52" s="31">
        <f>F53</f>
        <v>493.9</v>
      </c>
    </row>
    <row r="53" spans="1:6" s="240" customFormat="1" ht="18.75" customHeight="1">
      <c r="A53" s="40" t="s">
        <v>236</v>
      </c>
      <c r="B53" s="29" t="s">
        <v>138</v>
      </c>
      <c r="C53" s="29" t="s">
        <v>194</v>
      </c>
      <c r="D53" s="30" t="s">
        <v>180</v>
      </c>
      <c r="E53" s="34"/>
      <c r="F53" s="31">
        <f>F54</f>
        <v>493.9</v>
      </c>
    </row>
    <row r="54" spans="1:6" s="240" customFormat="1" ht="18.75" customHeight="1">
      <c r="A54" s="39" t="s">
        <v>174</v>
      </c>
      <c r="B54" s="29" t="s">
        <v>138</v>
      </c>
      <c r="C54" s="29" t="s">
        <v>194</v>
      </c>
      <c r="D54" s="30" t="s">
        <v>181</v>
      </c>
      <c r="E54" s="34"/>
      <c r="F54" s="31">
        <f>F55</f>
        <v>493.9</v>
      </c>
    </row>
    <row r="55" spans="1:20" s="240" customFormat="1" ht="63" customHeight="1">
      <c r="A55" s="47" t="s">
        <v>241</v>
      </c>
      <c r="B55" s="29" t="s">
        <v>138</v>
      </c>
      <c r="C55" s="29" t="s">
        <v>194</v>
      </c>
      <c r="D55" s="30" t="s">
        <v>191</v>
      </c>
      <c r="E55" s="34"/>
      <c r="F55" s="31">
        <f>F56+F57</f>
        <v>493.9</v>
      </c>
      <c r="L55" s="248"/>
      <c r="M55" s="249"/>
      <c r="N55" s="248"/>
      <c r="O55" s="248"/>
      <c r="P55" s="248"/>
      <c r="Q55" s="248"/>
      <c r="R55" s="248"/>
      <c r="S55" s="250"/>
      <c r="T55" s="250"/>
    </row>
    <row r="56" spans="1:11" s="240" customFormat="1" ht="29.25" customHeight="1">
      <c r="A56" s="35" t="s">
        <v>277</v>
      </c>
      <c r="B56" s="29" t="s">
        <v>138</v>
      </c>
      <c r="C56" s="29" t="s">
        <v>194</v>
      </c>
      <c r="D56" s="30" t="s">
        <v>191</v>
      </c>
      <c r="E56" s="34">
        <v>100</v>
      </c>
      <c r="F56" s="31">
        <v>453.9</v>
      </c>
      <c r="K56" s="251"/>
    </row>
    <row r="57" spans="1:11" s="240" customFormat="1" ht="30" customHeight="1">
      <c r="A57" s="35" t="s">
        <v>276</v>
      </c>
      <c r="B57" s="29" t="s">
        <v>138</v>
      </c>
      <c r="C57" s="29" t="s">
        <v>194</v>
      </c>
      <c r="D57" s="30" t="s">
        <v>191</v>
      </c>
      <c r="E57" s="34">
        <v>200</v>
      </c>
      <c r="F57" s="31">
        <v>40</v>
      </c>
      <c r="K57" s="252"/>
    </row>
    <row r="58" spans="1:6" s="241" customFormat="1" ht="30" customHeight="1">
      <c r="A58" s="48" t="s">
        <v>195</v>
      </c>
      <c r="B58" s="25" t="s">
        <v>138</v>
      </c>
      <c r="C58" s="25" t="s">
        <v>194</v>
      </c>
      <c r="D58" s="26" t="s">
        <v>196</v>
      </c>
      <c r="E58" s="26"/>
      <c r="F58" s="27">
        <f>F59</f>
        <v>737.1</v>
      </c>
    </row>
    <row r="59" spans="1:6" s="241" customFormat="1" ht="16.5" customHeight="1">
      <c r="A59" s="49" t="s">
        <v>174</v>
      </c>
      <c r="B59" s="29" t="s">
        <v>138</v>
      </c>
      <c r="C59" s="29" t="s">
        <v>194</v>
      </c>
      <c r="D59" s="34" t="s">
        <v>197</v>
      </c>
      <c r="E59" s="34"/>
      <c r="F59" s="31">
        <f>F60</f>
        <v>737.1</v>
      </c>
    </row>
    <row r="60" spans="1:7" s="241" customFormat="1" ht="12.75">
      <c r="A60" s="49" t="s">
        <v>174</v>
      </c>
      <c r="B60" s="29" t="s">
        <v>138</v>
      </c>
      <c r="C60" s="29" t="s">
        <v>194</v>
      </c>
      <c r="D60" s="34" t="s">
        <v>198</v>
      </c>
      <c r="E60" s="34"/>
      <c r="F60" s="31">
        <f>F61+F64</f>
        <v>737.1</v>
      </c>
      <c r="G60" s="241">
        <v>22</v>
      </c>
    </row>
    <row r="61" spans="1:6" s="241" customFormat="1" ht="51.75" customHeight="1">
      <c r="A61" s="33" t="s">
        <v>199</v>
      </c>
      <c r="B61" s="29" t="s">
        <v>138</v>
      </c>
      <c r="C61" s="29" t="s">
        <v>194</v>
      </c>
      <c r="D61" s="34" t="s">
        <v>200</v>
      </c>
      <c r="E61" s="34"/>
      <c r="F61" s="31">
        <f>F62+F63</f>
        <v>737.1</v>
      </c>
    </row>
    <row r="62" spans="1:12" s="241" customFormat="1" ht="25.5">
      <c r="A62" s="35" t="s">
        <v>276</v>
      </c>
      <c r="B62" s="29" t="s">
        <v>138</v>
      </c>
      <c r="C62" s="29" t="s">
        <v>194</v>
      </c>
      <c r="D62" s="34" t="s">
        <v>200</v>
      </c>
      <c r="E62" s="34">
        <v>200</v>
      </c>
      <c r="F62" s="31">
        <v>569.1</v>
      </c>
      <c r="L62" s="253"/>
    </row>
    <row r="63" spans="1:12" s="241" customFormat="1" ht="20.25">
      <c r="A63" s="35" t="s">
        <v>281</v>
      </c>
      <c r="B63" s="29" t="s">
        <v>138</v>
      </c>
      <c r="C63" s="29" t="s">
        <v>194</v>
      </c>
      <c r="D63" s="34" t="s">
        <v>200</v>
      </c>
      <c r="E63" s="34">
        <v>800</v>
      </c>
      <c r="F63" s="31">
        <v>168</v>
      </c>
      <c r="L63" s="253"/>
    </row>
    <row r="64" spans="1:6" s="241" customFormat="1" ht="24.75" customHeight="1" hidden="1">
      <c r="A64" s="33" t="s">
        <v>224</v>
      </c>
      <c r="B64" s="29" t="s">
        <v>138</v>
      </c>
      <c r="C64" s="29" t="s">
        <v>194</v>
      </c>
      <c r="D64" s="34" t="s">
        <v>221</v>
      </c>
      <c r="E64" s="34"/>
      <c r="F64" s="31">
        <f>F65</f>
        <v>0</v>
      </c>
    </row>
    <row r="65" spans="1:12" s="241" customFormat="1" ht="25.5" customHeight="1" hidden="1">
      <c r="A65" s="35" t="s">
        <v>40</v>
      </c>
      <c r="B65" s="29" t="s">
        <v>138</v>
      </c>
      <c r="C65" s="29" t="s">
        <v>194</v>
      </c>
      <c r="D65" s="34" t="s">
        <v>221</v>
      </c>
      <c r="E65" s="34">
        <v>240</v>
      </c>
      <c r="F65" s="31">
        <v>0</v>
      </c>
      <c r="L65" s="253"/>
    </row>
    <row r="66" spans="1:6" s="241" customFormat="1" ht="51.75" customHeight="1" hidden="1">
      <c r="A66" s="33" t="s">
        <v>199</v>
      </c>
      <c r="B66" s="29" t="s">
        <v>138</v>
      </c>
      <c r="C66" s="29" t="s">
        <v>194</v>
      </c>
      <c r="D66" s="34" t="s">
        <v>200</v>
      </c>
      <c r="E66" s="34"/>
      <c r="F66" s="31">
        <f>F67</f>
        <v>0</v>
      </c>
    </row>
    <row r="67" spans="1:12" s="241" customFormat="1" ht="25.5" customHeight="1" hidden="1">
      <c r="A67" s="35" t="s">
        <v>40</v>
      </c>
      <c r="B67" s="29" t="s">
        <v>138</v>
      </c>
      <c r="C67" s="29" t="s">
        <v>194</v>
      </c>
      <c r="D67" s="34" t="s">
        <v>200</v>
      </c>
      <c r="E67" s="34">
        <v>240</v>
      </c>
      <c r="F67" s="31"/>
      <c r="L67" s="253"/>
    </row>
    <row r="68" spans="1:18" ht="21.75" customHeight="1">
      <c r="A68" s="46" t="s">
        <v>5</v>
      </c>
      <c r="B68" s="25" t="s">
        <v>73</v>
      </c>
      <c r="C68" s="25" t="s">
        <v>234</v>
      </c>
      <c r="D68" s="26"/>
      <c r="E68" s="26"/>
      <c r="F68" s="27">
        <f aca="true" t="shared" si="0" ref="F68:F73">F69</f>
        <v>137.1</v>
      </c>
      <c r="L68" s="248"/>
      <c r="M68" s="249"/>
      <c r="N68" s="248"/>
      <c r="O68" s="248"/>
      <c r="P68" s="248"/>
      <c r="Q68" s="248"/>
      <c r="R68" s="248"/>
    </row>
    <row r="69" spans="1:6" s="254" customFormat="1" ht="24" customHeight="1">
      <c r="A69" s="50" t="s">
        <v>6</v>
      </c>
      <c r="B69" s="25" t="s">
        <v>73</v>
      </c>
      <c r="C69" s="25" t="s">
        <v>37</v>
      </c>
      <c r="D69" s="26"/>
      <c r="E69" s="26"/>
      <c r="F69" s="27">
        <f t="shared" si="0"/>
        <v>137.1</v>
      </c>
    </row>
    <row r="70" spans="1:6" ht="25.5">
      <c r="A70" s="48" t="s">
        <v>195</v>
      </c>
      <c r="B70" s="25" t="s">
        <v>73</v>
      </c>
      <c r="C70" s="25" t="s">
        <v>37</v>
      </c>
      <c r="D70" s="26" t="s">
        <v>196</v>
      </c>
      <c r="E70" s="26"/>
      <c r="F70" s="27">
        <f t="shared" si="0"/>
        <v>137.1</v>
      </c>
    </row>
    <row r="71" spans="1:6" ht="18" customHeight="1">
      <c r="A71" s="49" t="s">
        <v>174</v>
      </c>
      <c r="B71" s="29" t="s">
        <v>73</v>
      </c>
      <c r="C71" s="29" t="s">
        <v>37</v>
      </c>
      <c r="D71" s="34" t="s">
        <v>197</v>
      </c>
      <c r="E71" s="34"/>
      <c r="F71" s="31">
        <f t="shared" si="0"/>
        <v>137.1</v>
      </c>
    </row>
    <row r="72" spans="1:6" ht="12.75">
      <c r="A72" s="49" t="s">
        <v>174</v>
      </c>
      <c r="B72" s="29" t="s">
        <v>73</v>
      </c>
      <c r="C72" s="29" t="s">
        <v>37</v>
      </c>
      <c r="D72" s="34" t="s">
        <v>198</v>
      </c>
      <c r="E72" s="34"/>
      <c r="F72" s="31">
        <f t="shared" si="0"/>
        <v>137.1</v>
      </c>
    </row>
    <row r="73" spans="1:6" ht="25.5">
      <c r="A73" s="33" t="s">
        <v>218</v>
      </c>
      <c r="B73" s="29" t="s">
        <v>73</v>
      </c>
      <c r="C73" s="29" t="s">
        <v>37</v>
      </c>
      <c r="D73" s="34" t="s">
        <v>219</v>
      </c>
      <c r="E73" s="34"/>
      <c r="F73" s="31">
        <f t="shared" si="0"/>
        <v>137.1</v>
      </c>
    </row>
    <row r="74" spans="1:13" ht="56.25" customHeight="1">
      <c r="A74" s="35" t="s">
        <v>277</v>
      </c>
      <c r="B74" s="29" t="s">
        <v>73</v>
      </c>
      <c r="C74" s="29" t="s">
        <v>37</v>
      </c>
      <c r="D74" s="34" t="s">
        <v>219</v>
      </c>
      <c r="E74" s="34">
        <v>100</v>
      </c>
      <c r="F74" s="31">
        <v>137.1</v>
      </c>
      <c r="K74" s="255"/>
      <c r="M74" s="256"/>
    </row>
    <row r="75" spans="1:6" ht="31.5" customHeight="1">
      <c r="A75" s="17" t="s">
        <v>7</v>
      </c>
      <c r="B75" s="25" t="s">
        <v>37</v>
      </c>
      <c r="C75" s="25" t="s">
        <v>234</v>
      </c>
      <c r="D75" s="26"/>
      <c r="E75" s="26"/>
      <c r="F75" s="27">
        <f>F76+F82</f>
        <v>192</v>
      </c>
    </row>
    <row r="76" spans="1:6" ht="39.75" customHeight="1" hidden="1">
      <c r="A76" s="17" t="s">
        <v>8</v>
      </c>
      <c r="B76" s="25" t="s">
        <v>37</v>
      </c>
      <c r="C76" s="25" t="s">
        <v>38</v>
      </c>
      <c r="D76" s="51"/>
      <c r="E76" s="51"/>
      <c r="F76" s="27">
        <f>F77</f>
        <v>0</v>
      </c>
    </row>
    <row r="77" spans="1:6" ht="37.5" customHeight="1" hidden="1">
      <c r="A77" s="52" t="s">
        <v>42</v>
      </c>
      <c r="B77" s="53" t="s">
        <v>37</v>
      </c>
      <c r="C77" s="53" t="s">
        <v>38</v>
      </c>
      <c r="D77" s="37" t="s">
        <v>43</v>
      </c>
      <c r="E77" s="37"/>
      <c r="F77" s="27">
        <f>F78</f>
        <v>0</v>
      </c>
    </row>
    <row r="78" spans="1:6" ht="30" customHeight="1" hidden="1">
      <c r="A78" s="35" t="s">
        <v>44</v>
      </c>
      <c r="B78" s="54" t="s">
        <v>37</v>
      </c>
      <c r="C78" s="54" t="s">
        <v>38</v>
      </c>
      <c r="D78" s="30" t="s">
        <v>45</v>
      </c>
      <c r="E78" s="30"/>
      <c r="F78" s="31">
        <f>F79</f>
        <v>0</v>
      </c>
    </row>
    <row r="79" spans="1:6" ht="51" hidden="1">
      <c r="A79" s="35" t="s">
        <v>46</v>
      </c>
      <c r="B79" s="54" t="s">
        <v>37</v>
      </c>
      <c r="C79" s="54" t="s">
        <v>38</v>
      </c>
      <c r="D79" s="30" t="s">
        <v>47</v>
      </c>
      <c r="E79" s="30"/>
      <c r="F79" s="31">
        <f>F80</f>
        <v>0</v>
      </c>
    </row>
    <row r="80" spans="1:6" ht="79.5" customHeight="1" hidden="1">
      <c r="A80" s="35" t="s">
        <v>242</v>
      </c>
      <c r="B80" s="54" t="s">
        <v>37</v>
      </c>
      <c r="C80" s="54" t="s">
        <v>38</v>
      </c>
      <c r="D80" s="30" t="s">
        <v>49</v>
      </c>
      <c r="E80" s="30"/>
      <c r="F80" s="31">
        <f>F81</f>
        <v>0</v>
      </c>
    </row>
    <row r="81" spans="1:10" ht="26.25" customHeight="1" hidden="1">
      <c r="A81" s="35" t="s">
        <v>276</v>
      </c>
      <c r="B81" s="54" t="s">
        <v>37</v>
      </c>
      <c r="C81" s="54" t="s">
        <v>38</v>
      </c>
      <c r="D81" s="55" t="s">
        <v>49</v>
      </c>
      <c r="E81" s="55" t="s">
        <v>282</v>
      </c>
      <c r="F81" s="31">
        <v>0</v>
      </c>
      <c r="I81" s="2">
        <v>40</v>
      </c>
      <c r="J81" s="2">
        <v>90</v>
      </c>
    </row>
    <row r="82" spans="1:6" ht="32.25" customHeight="1">
      <c r="A82" s="17" t="s">
        <v>283</v>
      </c>
      <c r="B82" s="25" t="s">
        <v>37</v>
      </c>
      <c r="C82" s="25" t="s">
        <v>157</v>
      </c>
      <c r="D82" s="51"/>
      <c r="E82" s="51"/>
      <c r="F82" s="27">
        <f>F83+F90</f>
        <v>192</v>
      </c>
    </row>
    <row r="83" spans="1:6" ht="39.75" customHeight="1">
      <c r="A83" s="28" t="s">
        <v>27</v>
      </c>
      <c r="B83" s="25" t="s">
        <v>37</v>
      </c>
      <c r="C83" s="25" t="s">
        <v>157</v>
      </c>
      <c r="D83" s="37" t="s">
        <v>28</v>
      </c>
      <c r="E83" s="37"/>
      <c r="F83" s="27">
        <f>F84</f>
        <v>92.7</v>
      </c>
    </row>
    <row r="84" spans="1:6" ht="37.5" customHeight="1">
      <c r="A84" s="45" t="s">
        <v>29</v>
      </c>
      <c r="B84" s="29" t="s">
        <v>37</v>
      </c>
      <c r="C84" s="29" t="s">
        <v>157</v>
      </c>
      <c r="D84" s="34" t="s">
        <v>30</v>
      </c>
      <c r="E84" s="34"/>
      <c r="F84" s="31">
        <f>F85+F88</f>
        <v>92.7</v>
      </c>
    </row>
    <row r="85" spans="1:6" ht="36.75" customHeight="1">
      <c r="A85" s="45" t="s">
        <v>31</v>
      </c>
      <c r="B85" s="56" t="s">
        <v>37</v>
      </c>
      <c r="C85" s="56" t="s">
        <v>157</v>
      </c>
      <c r="D85" s="34" t="s">
        <v>32</v>
      </c>
      <c r="E85" s="34"/>
      <c r="F85" s="31">
        <f>F86</f>
        <v>62.7</v>
      </c>
    </row>
    <row r="86" spans="1:6" ht="62.25" customHeight="1">
      <c r="A86" s="45" t="s">
        <v>33</v>
      </c>
      <c r="B86" s="56" t="s">
        <v>37</v>
      </c>
      <c r="C86" s="56" t="s">
        <v>157</v>
      </c>
      <c r="D86" s="34" t="s">
        <v>34</v>
      </c>
      <c r="E86" s="34"/>
      <c r="F86" s="31">
        <f>F87</f>
        <v>62.7</v>
      </c>
    </row>
    <row r="87" spans="1:6" ht="27" customHeight="1">
      <c r="A87" s="35" t="s">
        <v>276</v>
      </c>
      <c r="B87" s="57" t="s">
        <v>37</v>
      </c>
      <c r="C87" s="57" t="s">
        <v>157</v>
      </c>
      <c r="D87" s="34" t="s">
        <v>34</v>
      </c>
      <c r="E87" s="34">
        <v>200</v>
      </c>
      <c r="F87" s="31">
        <v>62.7</v>
      </c>
    </row>
    <row r="88" spans="1:6" ht="24.75" customHeight="1">
      <c r="A88" s="35" t="s">
        <v>39</v>
      </c>
      <c r="B88" s="57" t="s">
        <v>37</v>
      </c>
      <c r="C88" s="57" t="s">
        <v>157</v>
      </c>
      <c r="D88" s="36" t="s">
        <v>41</v>
      </c>
      <c r="E88" s="36"/>
      <c r="F88" s="31">
        <f>F89</f>
        <v>30</v>
      </c>
    </row>
    <row r="89" spans="1:6" ht="28.5" customHeight="1">
      <c r="A89" s="35" t="s">
        <v>276</v>
      </c>
      <c r="B89" s="57" t="s">
        <v>37</v>
      </c>
      <c r="C89" s="57" t="s">
        <v>157</v>
      </c>
      <c r="D89" s="36" t="s">
        <v>41</v>
      </c>
      <c r="E89" s="36">
        <v>200</v>
      </c>
      <c r="F89" s="31">
        <v>30</v>
      </c>
    </row>
    <row r="90" spans="1:6" ht="28.5" customHeight="1">
      <c r="A90" s="58" t="s">
        <v>60</v>
      </c>
      <c r="B90" s="59" t="s">
        <v>37</v>
      </c>
      <c r="C90" s="59" t="s">
        <v>157</v>
      </c>
      <c r="D90" s="60" t="s">
        <v>61</v>
      </c>
      <c r="E90" s="61"/>
      <c r="F90" s="27">
        <f>F91</f>
        <v>99.3</v>
      </c>
    </row>
    <row r="91" spans="1:6" ht="34.5" customHeight="1">
      <c r="A91" s="62" t="s">
        <v>62</v>
      </c>
      <c r="B91" s="57" t="s">
        <v>37</v>
      </c>
      <c r="C91" s="57" t="s">
        <v>157</v>
      </c>
      <c r="D91" s="63" t="s">
        <v>63</v>
      </c>
      <c r="E91" s="64"/>
      <c r="F91" s="31">
        <f>F92</f>
        <v>99.3</v>
      </c>
    </row>
    <row r="92" spans="1:6" ht="54" customHeight="1">
      <c r="A92" s="33" t="s">
        <v>244</v>
      </c>
      <c r="B92" s="57" t="s">
        <v>37</v>
      </c>
      <c r="C92" s="57" t="s">
        <v>157</v>
      </c>
      <c r="D92" s="63" t="s">
        <v>65</v>
      </c>
      <c r="E92" s="64"/>
      <c r="F92" s="31">
        <f>F93</f>
        <v>99.3</v>
      </c>
    </row>
    <row r="93" spans="1:6" ht="66.75" customHeight="1">
      <c r="A93" s="35" t="s">
        <v>68</v>
      </c>
      <c r="B93" s="57" t="s">
        <v>37</v>
      </c>
      <c r="C93" s="57" t="s">
        <v>157</v>
      </c>
      <c r="D93" s="63" t="s">
        <v>69</v>
      </c>
      <c r="E93" s="64"/>
      <c r="F93" s="31">
        <f>F94</f>
        <v>99.3</v>
      </c>
    </row>
    <row r="94" spans="1:6" ht="31.5" customHeight="1">
      <c r="A94" s="35" t="s">
        <v>276</v>
      </c>
      <c r="B94" s="57" t="s">
        <v>37</v>
      </c>
      <c r="C94" s="57" t="s">
        <v>157</v>
      </c>
      <c r="D94" s="63" t="s">
        <v>69</v>
      </c>
      <c r="E94" s="30" t="s">
        <v>282</v>
      </c>
      <c r="F94" s="31">
        <v>99.3</v>
      </c>
    </row>
    <row r="95" spans="1:6" s="246" customFormat="1" ht="15.75">
      <c r="A95" s="65" t="s">
        <v>9</v>
      </c>
      <c r="B95" s="53" t="s">
        <v>59</v>
      </c>
      <c r="C95" s="53" t="s">
        <v>234</v>
      </c>
      <c r="D95" s="19"/>
      <c r="E95" s="19"/>
      <c r="F95" s="23">
        <f>F134+F96</f>
        <v>3343.2</v>
      </c>
    </row>
    <row r="96" spans="1:6" s="241" customFormat="1" ht="27" customHeight="1">
      <c r="A96" s="66" t="s">
        <v>284</v>
      </c>
      <c r="B96" s="53" t="s">
        <v>59</v>
      </c>
      <c r="C96" s="53" t="s">
        <v>38</v>
      </c>
      <c r="D96" s="59"/>
      <c r="E96" s="67"/>
      <c r="F96" s="23">
        <f>F97+F102+F111+F129+F120</f>
        <v>3333.2</v>
      </c>
    </row>
    <row r="97" spans="1:6" s="241" customFormat="1" ht="51" customHeight="1">
      <c r="A97" s="58" t="s">
        <v>243</v>
      </c>
      <c r="B97" s="53" t="s">
        <v>59</v>
      </c>
      <c r="C97" s="53" t="s">
        <v>38</v>
      </c>
      <c r="D97" s="53" t="s">
        <v>51</v>
      </c>
      <c r="E97" s="68"/>
      <c r="F97" s="69">
        <f>F98</f>
        <v>72.6</v>
      </c>
    </row>
    <row r="98" spans="1:6" s="241" customFormat="1" ht="38.25">
      <c r="A98" s="33" t="s">
        <v>52</v>
      </c>
      <c r="B98" s="29" t="s">
        <v>59</v>
      </c>
      <c r="C98" s="29" t="s">
        <v>38</v>
      </c>
      <c r="D98" s="63" t="s">
        <v>53</v>
      </c>
      <c r="E98" s="70"/>
      <c r="F98" s="71">
        <f>F99</f>
        <v>72.6</v>
      </c>
    </row>
    <row r="99" spans="1:9" s="241" customFormat="1" ht="37.5" customHeight="1">
      <c r="A99" s="33" t="s">
        <v>54</v>
      </c>
      <c r="B99" s="29" t="s">
        <v>59</v>
      </c>
      <c r="C99" s="29" t="s">
        <v>38</v>
      </c>
      <c r="D99" s="63" t="s">
        <v>55</v>
      </c>
      <c r="E99" s="70"/>
      <c r="F99" s="71">
        <f>F100</f>
        <v>72.6</v>
      </c>
      <c r="G99" s="241">
        <v>160</v>
      </c>
      <c r="I99" s="241">
        <v>-190</v>
      </c>
    </row>
    <row r="100" spans="1:6" s="241" customFormat="1" ht="29.25" customHeight="1">
      <c r="A100" s="33" t="s">
        <v>56</v>
      </c>
      <c r="B100" s="29" t="s">
        <v>59</v>
      </c>
      <c r="C100" s="29" t="s">
        <v>38</v>
      </c>
      <c r="D100" s="63" t="s">
        <v>57</v>
      </c>
      <c r="E100" s="70"/>
      <c r="F100" s="71">
        <f>F101</f>
        <v>72.6</v>
      </c>
    </row>
    <row r="101" spans="1:6" s="241" customFormat="1" ht="25.5">
      <c r="A101" s="35" t="s">
        <v>276</v>
      </c>
      <c r="B101" s="29" t="s">
        <v>59</v>
      </c>
      <c r="C101" s="29" t="s">
        <v>38</v>
      </c>
      <c r="D101" s="63" t="s">
        <v>57</v>
      </c>
      <c r="E101" s="30" t="s">
        <v>282</v>
      </c>
      <c r="F101" s="71">
        <v>72.6</v>
      </c>
    </row>
    <row r="102" spans="1:6" s="241" customFormat="1" ht="25.5">
      <c r="A102" s="58" t="s">
        <v>60</v>
      </c>
      <c r="B102" s="25" t="s">
        <v>59</v>
      </c>
      <c r="C102" s="25" t="s">
        <v>38</v>
      </c>
      <c r="D102" s="60" t="s">
        <v>61</v>
      </c>
      <c r="E102" s="61"/>
      <c r="F102" s="69">
        <f>F103</f>
        <v>1788.8</v>
      </c>
    </row>
    <row r="103" spans="1:6" s="241" customFormat="1" ht="27.75" customHeight="1">
      <c r="A103" s="62" t="s">
        <v>62</v>
      </c>
      <c r="B103" s="29" t="s">
        <v>59</v>
      </c>
      <c r="C103" s="29" t="s">
        <v>38</v>
      </c>
      <c r="D103" s="63" t="s">
        <v>63</v>
      </c>
      <c r="E103" s="64"/>
      <c r="F103" s="71">
        <f>F104</f>
        <v>1788.8</v>
      </c>
    </row>
    <row r="104" spans="1:6" s="241" customFormat="1" ht="51" customHeight="1">
      <c r="A104" s="33" t="s">
        <v>244</v>
      </c>
      <c r="B104" s="29" t="s">
        <v>59</v>
      </c>
      <c r="C104" s="29" t="s">
        <v>38</v>
      </c>
      <c r="D104" s="63" t="s">
        <v>65</v>
      </c>
      <c r="E104" s="64"/>
      <c r="F104" s="71">
        <f>F105+F107+F109</f>
        <v>1788.8</v>
      </c>
    </row>
    <row r="105" spans="1:6" s="241" customFormat="1" ht="66.75" customHeight="1" hidden="1">
      <c r="A105" s="35" t="s">
        <v>68</v>
      </c>
      <c r="B105" s="29" t="s">
        <v>59</v>
      </c>
      <c r="C105" s="29" t="s">
        <v>38</v>
      </c>
      <c r="D105" s="63" t="s">
        <v>67</v>
      </c>
      <c r="E105" s="64"/>
      <c r="F105" s="71">
        <f>F106</f>
        <v>0</v>
      </c>
    </row>
    <row r="106" spans="1:6" s="241" customFormat="1" ht="25.5" customHeight="1" hidden="1">
      <c r="A106" s="35" t="s">
        <v>35</v>
      </c>
      <c r="B106" s="56" t="s">
        <v>59</v>
      </c>
      <c r="C106" s="56" t="s">
        <v>38</v>
      </c>
      <c r="D106" s="63" t="s">
        <v>67</v>
      </c>
      <c r="E106" s="30" t="s">
        <v>36</v>
      </c>
      <c r="F106" s="71"/>
    </row>
    <row r="107" spans="1:6" s="241" customFormat="1" ht="66.75" customHeight="1">
      <c r="A107" s="35" t="s">
        <v>68</v>
      </c>
      <c r="B107" s="29" t="s">
        <v>59</v>
      </c>
      <c r="C107" s="29" t="s">
        <v>38</v>
      </c>
      <c r="D107" s="63" t="s">
        <v>69</v>
      </c>
      <c r="E107" s="64"/>
      <c r="F107" s="71">
        <f>F108</f>
        <v>1788.8</v>
      </c>
    </row>
    <row r="108" spans="1:6" s="241" customFormat="1" ht="25.5">
      <c r="A108" s="35" t="s">
        <v>276</v>
      </c>
      <c r="B108" s="56" t="s">
        <v>59</v>
      </c>
      <c r="C108" s="56" t="s">
        <v>38</v>
      </c>
      <c r="D108" s="63" t="s">
        <v>69</v>
      </c>
      <c r="E108" s="30" t="s">
        <v>282</v>
      </c>
      <c r="F108" s="71">
        <v>1788.8</v>
      </c>
    </row>
    <row r="109" spans="1:6" s="241" customFormat="1" ht="63.75" customHeight="1" hidden="1">
      <c r="A109" s="35" t="s">
        <v>68</v>
      </c>
      <c r="B109" s="29" t="s">
        <v>59</v>
      </c>
      <c r="C109" s="29" t="s">
        <v>38</v>
      </c>
      <c r="D109" s="63" t="s">
        <v>71</v>
      </c>
      <c r="E109" s="72"/>
      <c r="F109" s="13">
        <f>F110</f>
        <v>0</v>
      </c>
    </row>
    <row r="110" spans="1:11" s="241" customFormat="1" ht="26.25" customHeight="1" hidden="1">
      <c r="A110" s="35" t="s">
        <v>276</v>
      </c>
      <c r="B110" s="29" t="s">
        <v>59</v>
      </c>
      <c r="C110" s="29" t="s">
        <v>38</v>
      </c>
      <c r="D110" s="63" t="s">
        <v>71</v>
      </c>
      <c r="E110" s="72">
        <v>200</v>
      </c>
      <c r="F110" s="13"/>
      <c r="K110" s="257"/>
    </row>
    <row r="111" spans="1:6" s="247" customFormat="1" ht="39">
      <c r="A111" s="73" t="s">
        <v>74</v>
      </c>
      <c r="B111" s="25" t="s">
        <v>59</v>
      </c>
      <c r="C111" s="25" t="s">
        <v>38</v>
      </c>
      <c r="D111" s="60" t="s">
        <v>75</v>
      </c>
      <c r="E111" s="61"/>
      <c r="F111" s="69">
        <f>F112</f>
        <v>743</v>
      </c>
    </row>
    <row r="112" spans="1:6" s="240" customFormat="1" ht="32.25" customHeight="1">
      <c r="A112" s="33" t="s">
        <v>245</v>
      </c>
      <c r="B112" s="29" t="s">
        <v>59</v>
      </c>
      <c r="C112" s="29" t="s">
        <v>38</v>
      </c>
      <c r="D112" s="63" t="s">
        <v>77</v>
      </c>
      <c r="E112" s="64"/>
      <c r="F112" s="71">
        <f>F113</f>
        <v>743</v>
      </c>
    </row>
    <row r="113" spans="1:6" s="254" customFormat="1" ht="90.75" customHeight="1">
      <c r="A113" s="74" t="s">
        <v>246</v>
      </c>
      <c r="B113" s="29" t="s">
        <v>247</v>
      </c>
      <c r="C113" s="29" t="s">
        <v>38</v>
      </c>
      <c r="D113" s="63" t="s">
        <v>79</v>
      </c>
      <c r="E113" s="64"/>
      <c r="F113" s="71">
        <f>F114+F116+F118</f>
        <v>743</v>
      </c>
    </row>
    <row r="114" spans="1:6" s="254" customFormat="1" ht="57.75" customHeight="1">
      <c r="A114" s="75" t="s">
        <v>80</v>
      </c>
      <c r="B114" s="29" t="s">
        <v>59</v>
      </c>
      <c r="C114" s="29" t="s">
        <v>38</v>
      </c>
      <c r="D114" s="63" t="s">
        <v>81</v>
      </c>
      <c r="E114" s="64"/>
      <c r="F114" s="71">
        <f>F115</f>
        <v>455.2</v>
      </c>
    </row>
    <row r="115" spans="1:6" ht="28.5" customHeight="1">
      <c r="A115" s="35" t="s">
        <v>276</v>
      </c>
      <c r="B115" s="29" t="s">
        <v>59</v>
      </c>
      <c r="C115" s="29" t="s">
        <v>38</v>
      </c>
      <c r="D115" s="63" t="s">
        <v>81</v>
      </c>
      <c r="E115" s="72">
        <v>200</v>
      </c>
      <c r="F115" s="71">
        <v>455.2</v>
      </c>
    </row>
    <row r="116" spans="1:6" ht="30" customHeight="1">
      <c r="A116" s="76" t="s">
        <v>82</v>
      </c>
      <c r="B116" s="29" t="s">
        <v>59</v>
      </c>
      <c r="C116" s="29" t="s">
        <v>38</v>
      </c>
      <c r="D116" s="63" t="s">
        <v>83</v>
      </c>
      <c r="E116" s="64"/>
      <c r="F116" s="71">
        <f>F117</f>
        <v>287.8</v>
      </c>
    </row>
    <row r="117" spans="1:6" ht="28.5" customHeight="1">
      <c r="A117" s="35" t="s">
        <v>276</v>
      </c>
      <c r="B117" s="29" t="s">
        <v>59</v>
      </c>
      <c r="C117" s="29" t="s">
        <v>38</v>
      </c>
      <c r="D117" s="63" t="s">
        <v>83</v>
      </c>
      <c r="E117" s="72">
        <v>200</v>
      </c>
      <c r="F117" s="71">
        <v>287.8</v>
      </c>
    </row>
    <row r="118" spans="1:6" ht="28.5" customHeight="1" hidden="1">
      <c r="A118" s="76" t="s">
        <v>82</v>
      </c>
      <c r="B118" s="29" t="s">
        <v>59</v>
      </c>
      <c r="C118" s="29" t="s">
        <v>38</v>
      </c>
      <c r="D118" s="63" t="s">
        <v>84</v>
      </c>
      <c r="E118" s="64"/>
      <c r="F118" s="13">
        <f>F119</f>
        <v>0</v>
      </c>
    </row>
    <row r="119" spans="1:6" ht="28.5" customHeight="1" hidden="1">
      <c r="A119" s="35" t="s">
        <v>276</v>
      </c>
      <c r="B119" s="29" t="s">
        <v>59</v>
      </c>
      <c r="C119" s="29" t="s">
        <v>38</v>
      </c>
      <c r="D119" s="63" t="s">
        <v>84</v>
      </c>
      <c r="E119" s="72">
        <v>200</v>
      </c>
      <c r="F119" s="13"/>
    </row>
    <row r="120" spans="1:6" ht="66.75" customHeight="1">
      <c r="A120" s="77" t="s">
        <v>285</v>
      </c>
      <c r="B120" s="25" t="s">
        <v>59</v>
      </c>
      <c r="C120" s="25" t="s">
        <v>38</v>
      </c>
      <c r="D120" s="60" t="s">
        <v>85</v>
      </c>
      <c r="E120" s="68"/>
      <c r="F120" s="69">
        <f>F121</f>
        <v>659</v>
      </c>
    </row>
    <row r="121" spans="1:6" s="241" customFormat="1" ht="63.75">
      <c r="A121" s="35" t="s">
        <v>286</v>
      </c>
      <c r="B121" s="29" t="s">
        <v>59</v>
      </c>
      <c r="C121" s="29" t="s">
        <v>38</v>
      </c>
      <c r="D121" s="63" t="s">
        <v>86</v>
      </c>
      <c r="E121" s="72"/>
      <c r="F121" s="71">
        <f>F122</f>
        <v>659</v>
      </c>
    </row>
    <row r="122" spans="1:6" s="241" customFormat="1" ht="123.75" customHeight="1">
      <c r="A122" s="35" t="s">
        <v>287</v>
      </c>
      <c r="B122" s="29" t="s">
        <v>59</v>
      </c>
      <c r="C122" s="29" t="s">
        <v>38</v>
      </c>
      <c r="D122" s="63" t="s">
        <v>87</v>
      </c>
      <c r="E122" s="78"/>
      <c r="F122" s="71">
        <f>F123+F125+F127</f>
        <v>659</v>
      </c>
    </row>
    <row r="123" spans="1:6" s="241" customFormat="1" ht="76.5" customHeight="1" hidden="1">
      <c r="A123" s="35" t="s">
        <v>288</v>
      </c>
      <c r="B123" s="29" t="s">
        <v>59</v>
      </c>
      <c r="C123" s="29" t="s">
        <v>38</v>
      </c>
      <c r="D123" s="63" t="s">
        <v>88</v>
      </c>
      <c r="E123" s="78"/>
      <c r="F123" s="71">
        <f>F124</f>
        <v>0</v>
      </c>
    </row>
    <row r="124" spans="1:6" s="241" customFormat="1" ht="25.5" customHeight="1" hidden="1">
      <c r="A124" s="35" t="s">
        <v>40</v>
      </c>
      <c r="B124" s="29" t="s">
        <v>59</v>
      </c>
      <c r="C124" s="29" t="s">
        <v>38</v>
      </c>
      <c r="D124" s="63" t="s">
        <v>88</v>
      </c>
      <c r="E124" s="78">
        <v>240</v>
      </c>
      <c r="F124" s="71"/>
    </row>
    <row r="125" spans="1:6" s="241" customFormat="1" ht="76.5">
      <c r="A125" s="35" t="s">
        <v>289</v>
      </c>
      <c r="B125" s="29" t="s">
        <v>59</v>
      </c>
      <c r="C125" s="29" t="s">
        <v>38</v>
      </c>
      <c r="D125" s="63" t="s">
        <v>290</v>
      </c>
      <c r="E125" s="78"/>
      <c r="F125" s="71">
        <f>F126</f>
        <v>659</v>
      </c>
    </row>
    <row r="126" spans="1:6" s="241" customFormat="1" ht="25.5">
      <c r="A126" s="35" t="s">
        <v>276</v>
      </c>
      <c r="B126" s="29" t="s">
        <v>59</v>
      </c>
      <c r="C126" s="29" t="s">
        <v>38</v>
      </c>
      <c r="D126" s="63" t="s">
        <v>290</v>
      </c>
      <c r="E126" s="72">
        <v>200</v>
      </c>
      <c r="F126" s="71">
        <v>659</v>
      </c>
    </row>
    <row r="127" spans="1:6" s="241" customFormat="1" ht="76.5" customHeight="1" hidden="1">
      <c r="A127" s="35" t="s">
        <v>289</v>
      </c>
      <c r="B127" s="29" t="s">
        <v>59</v>
      </c>
      <c r="C127" s="29" t="s">
        <v>38</v>
      </c>
      <c r="D127" s="79" t="s">
        <v>291</v>
      </c>
      <c r="E127" s="78"/>
      <c r="F127" s="71">
        <f>F128</f>
        <v>0</v>
      </c>
    </row>
    <row r="128" spans="1:11" s="241" customFormat="1" ht="25.5" customHeight="1" hidden="1">
      <c r="A128" s="35" t="s">
        <v>276</v>
      </c>
      <c r="B128" s="29" t="s">
        <v>59</v>
      </c>
      <c r="C128" s="29" t="s">
        <v>38</v>
      </c>
      <c r="D128" s="79" t="s">
        <v>291</v>
      </c>
      <c r="E128" s="78">
        <v>200</v>
      </c>
      <c r="F128" s="71"/>
      <c r="K128" s="3"/>
    </row>
    <row r="129" spans="1:6" s="3" customFormat="1" ht="25.5">
      <c r="A129" s="48" t="s">
        <v>195</v>
      </c>
      <c r="B129" s="25" t="s">
        <v>59</v>
      </c>
      <c r="C129" s="25" t="s">
        <v>38</v>
      </c>
      <c r="D129" s="37" t="s">
        <v>196</v>
      </c>
      <c r="E129" s="37"/>
      <c r="F129" s="69">
        <f>F130</f>
        <v>69.8</v>
      </c>
    </row>
    <row r="130" spans="1:6" ht="12.75">
      <c r="A130" s="49" t="s">
        <v>174</v>
      </c>
      <c r="B130" s="29" t="s">
        <v>59</v>
      </c>
      <c r="C130" s="29" t="s">
        <v>38</v>
      </c>
      <c r="D130" s="34" t="s">
        <v>197</v>
      </c>
      <c r="E130" s="34"/>
      <c r="F130" s="71">
        <f>F131</f>
        <v>69.8</v>
      </c>
    </row>
    <row r="131" spans="1:6" ht="13.5" customHeight="1">
      <c r="A131" s="49" t="s">
        <v>174</v>
      </c>
      <c r="B131" s="29" t="s">
        <v>59</v>
      </c>
      <c r="C131" s="80" t="s">
        <v>38</v>
      </c>
      <c r="D131" s="34" t="s">
        <v>198</v>
      </c>
      <c r="E131" s="34"/>
      <c r="F131" s="71">
        <f>F132</f>
        <v>69.8</v>
      </c>
    </row>
    <row r="132" spans="1:6" s="258" customFormat="1" ht="37.5" customHeight="1">
      <c r="A132" s="81" t="s">
        <v>201</v>
      </c>
      <c r="B132" s="54" t="s">
        <v>59</v>
      </c>
      <c r="C132" s="63" t="s">
        <v>38</v>
      </c>
      <c r="D132" s="34" t="s">
        <v>202</v>
      </c>
      <c r="E132" s="34"/>
      <c r="F132" s="71">
        <f>F133</f>
        <v>69.8</v>
      </c>
    </row>
    <row r="133" spans="1:6" s="254" customFormat="1" ht="25.5">
      <c r="A133" s="35" t="s">
        <v>276</v>
      </c>
      <c r="B133" s="54" t="s">
        <v>59</v>
      </c>
      <c r="C133" s="63" t="s">
        <v>38</v>
      </c>
      <c r="D133" s="34" t="s">
        <v>202</v>
      </c>
      <c r="E133" s="72">
        <v>200</v>
      </c>
      <c r="F133" s="71">
        <v>69.8</v>
      </c>
    </row>
    <row r="134" spans="1:6" ht="27" customHeight="1">
      <c r="A134" s="17" t="s">
        <v>10</v>
      </c>
      <c r="B134" s="25" t="s">
        <v>59</v>
      </c>
      <c r="C134" s="25" t="s">
        <v>105</v>
      </c>
      <c r="D134" s="19"/>
      <c r="E134" s="19"/>
      <c r="F134" s="23">
        <f>F140+F145+F135</f>
        <v>10</v>
      </c>
    </row>
    <row r="135" spans="1:6" ht="38.25">
      <c r="A135" s="82" t="s">
        <v>254</v>
      </c>
      <c r="B135" s="25" t="s">
        <v>59</v>
      </c>
      <c r="C135" s="25" t="s">
        <v>105</v>
      </c>
      <c r="D135" s="37" t="s">
        <v>90</v>
      </c>
      <c r="E135" s="37"/>
      <c r="F135" s="27">
        <f>F136</f>
        <v>10</v>
      </c>
    </row>
    <row r="136" spans="1:6" ht="38.25">
      <c r="A136" s="83" t="s">
        <v>164</v>
      </c>
      <c r="B136" s="29" t="s">
        <v>59</v>
      </c>
      <c r="C136" s="29" t="s">
        <v>105</v>
      </c>
      <c r="D136" s="30" t="s">
        <v>92</v>
      </c>
      <c r="E136" s="30"/>
      <c r="F136" s="31">
        <f>F137</f>
        <v>10</v>
      </c>
    </row>
    <row r="137" spans="1:6" ht="38.25">
      <c r="A137" s="84" t="s">
        <v>166</v>
      </c>
      <c r="B137" s="29" t="s">
        <v>59</v>
      </c>
      <c r="C137" s="29" t="s">
        <v>105</v>
      </c>
      <c r="D137" s="30" t="s">
        <v>94</v>
      </c>
      <c r="E137" s="30"/>
      <c r="F137" s="31">
        <f>F138</f>
        <v>10</v>
      </c>
    </row>
    <row r="138" spans="1:6" ht="12.75">
      <c r="A138" s="84" t="s">
        <v>168</v>
      </c>
      <c r="B138" s="29" t="s">
        <v>59</v>
      </c>
      <c r="C138" s="29" t="s">
        <v>105</v>
      </c>
      <c r="D138" s="55" t="s">
        <v>96</v>
      </c>
      <c r="E138" s="30"/>
      <c r="F138" s="31">
        <f>F139</f>
        <v>10</v>
      </c>
    </row>
    <row r="139" spans="1:6" ht="25.5">
      <c r="A139" s="35" t="s">
        <v>276</v>
      </c>
      <c r="B139" s="29" t="s">
        <v>59</v>
      </c>
      <c r="C139" s="29" t="s">
        <v>105</v>
      </c>
      <c r="D139" s="55" t="s">
        <v>96</v>
      </c>
      <c r="E139" s="72">
        <v>200</v>
      </c>
      <c r="F139" s="31">
        <v>10</v>
      </c>
    </row>
    <row r="140" spans="1:6" ht="63" customHeight="1" hidden="1">
      <c r="A140" s="58" t="s">
        <v>251</v>
      </c>
      <c r="B140" s="25" t="s">
        <v>59</v>
      </c>
      <c r="C140" s="25" t="s">
        <v>105</v>
      </c>
      <c r="D140" s="37" t="s">
        <v>98</v>
      </c>
      <c r="E140" s="37"/>
      <c r="F140" s="27">
        <f>F141</f>
        <v>0</v>
      </c>
    </row>
    <row r="141" spans="1:6" ht="51" hidden="1">
      <c r="A141" s="33" t="s">
        <v>252</v>
      </c>
      <c r="B141" s="29" t="s">
        <v>59</v>
      </c>
      <c r="C141" s="29" t="s">
        <v>105</v>
      </c>
      <c r="D141" s="30" t="s">
        <v>100</v>
      </c>
      <c r="E141" s="30"/>
      <c r="F141" s="31">
        <f>F142</f>
        <v>0</v>
      </c>
    </row>
    <row r="142" spans="1:6" ht="93.75" customHeight="1" hidden="1">
      <c r="A142" s="74" t="s">
        <v>253</v>
      </c>
      <c r="B142" s="29" t="s">
        <v>59</v>
      </c>
      <c r="C142" s="29" t="s">
        <v>105</v>
      </c>
      <c r="D142" s="30" t="s">
        <v>102</v>
      </c>
      <c r="E142" s="30"/>
      <c r="F142" s="31">
        <f>F143</f>
        <v>0</v>
      </c>
    </row>
    <row r="143" spans="1:6" ht="38.25" hidden="1">
      <c r="A143" s="62" t="s">
        <v>103</v>
      </c>
      <c r="B143" s="29" t="s">
        <v>59</v>
      </c>
      <c r="C143" s="29" t="s">
        <v>105</v>
      </c>
      <c r="D143" s="30" t="s">
        <v>104</v>
      </c>
      <c r="E143" s="30"/>
      <c r="F143" s="31">
        <f>F144</f>
        <v>0</v>
      </c>
    </row>
    <row r="144" spans="1:6" ht="25.5">
      <c r="A144" s="35" t="s">
        <v>276</v>
      </c>
      <c r="B144" s="29" t="s">
        <v>59</v>
      </c>
      <c r="C144" s="29" t="s">
        <v>105</v>
      </c>
      <c r="D144" s="30" t="s">
        <v>104</v>
      </c>
      <c r="E144" s="72">
        <v>200</v>
      </c>
      <c r="F144" s="31">
        <v>0</v>
      </c>
    </row>
    <row r="145" spans="1:6" s="259" customFormat="1" ht="25.5" customHeight="1" hidden="1">
      <c r="A145" s="48" t="s">
        <v>195</v>
      </c>
      <c r="B145" s="18" t="s">
        <v>59</v>
      </c>
      <c r="C145" s="18" t="s">
        <v>105</v>
      </c>
      <c r="D145" s="37" t="s">
        <v>196</v>
      </c>
      <c r="E145" s="37"/>
      <c r="F145" s="27">
        <f>F146</f>
        <v>0</v>
      </c>
    </row>
    <row r="146" spans="1:6" s="246" customFormat="1" ht="15" customHeight="1" hidden="1">
      <c r="A146" s="49" t="s">
        <v>174</v>
      </c>
      <c r="B146" s="29" t="s">
        <v>59</v>
      </c>
      <c r="C146" s="29" t="s">
        <v>105</v>
      </c>
      <c r="D146" s="34" t="s">
        <v>197</v>
      </c>
      <c r="E146" s="30"/>
      <c r="F146" s="31">
        <f>F147</f>
        <v>0</v>
      </c>
    </row>
    <row r="147" spans="1:6" s="254" customFormat="1" ht="12.75" customHeight="1" hidden="1">
      <c r="A147" s="49" t="s">
        <v>174</v>
      </c>
      <c r="B147" s="29" t="s">
        <v>59</v>
      </c>
      <c r="C147" s="29" t="s">
        <v>105</v>
      </c>
      <c r="D147" s="36" t="s">
        <v>198</v>
      </c>
      <c r="E147" s="30"/>
      <c r="F147" s="31">
        <f>F148</f>
        <v>0</v>
      </c>
    </row>
    <row r="148" spans="1:7" ht="39.75" customHeight="1" hidden="1">
      <c r="A148" s="81" t="s">
        <v>203</v>
      </c>
      <c r="B148" s="29" t="s">
        <v>59</v>
      </c>
      <c r="C148" s="29" t="s">
        <v>105</v>
      </c>
      <c r="D148" s="30"/>
      <c r="E148" s="30"/>
      <c r="F148" s="31">
        <f>F149</f>
        <v>0</v>
      </c>
      <c r="G148" s="2">
        <v>20</v>
      </c>
    </row>
    <row r="149" spans="1:6" s="258" customFormat="1" ht="25.5" customHeight="1" hidden="1">
      <c r="A149" s="35" t="s">
        <v>35</v>
      </c>
      <c r="B149" s="29" t="s">
        <v>59</v>
      </c>
      <c r="C149" s="29" t="s">
        <v>105</v>
      </c>
      <c r="D149" s="30"/>
      <c r="E149" s="30" t="s">
        <v>36</v>
      </c>
      <c r="F149" s="31">
        <v>0</v>
      </c>
    </row>
    <row r="150" spans="1:6" s="259" customFormat="1" ht="15.75">
      <c r="A150" s="85" t="s">
        <v>11</v>
      </c>
      <c r="B150" s="18" t="s">
        <v>72</v>
      </c>
      <c r="C150" s="18" t="s">
        <v>234</v>
      </c>
      <c r="D150" s="19"/>
      <c r="E150" s="19"/>
      <c r="F150" s="23">
        <f>F151+F175+F197</f>
        <v>6326.599999999999</v>
      </c>
    </row>
    <row r="151" spans="1:6" s="254" customFormat="1" ht="14.25">
      <c r="A151" s="86" t="s">
        <v>12</v>
      </c>
      <c r="B151" s="25" t="s">
        <v>72</v>
      </c>
      <c r="C151" s="25" t="s">
        <v>138</v>
      </c>
      <c r="D151" s="19"/>
      <c r="E151" s="19"/>
      <c r="F151" s="23">
        <f>F160</f>
        <v>332.4</v>
      </c>
    </row>
    <row r="152" spans="1:6" ht="51" customHeight="1" hidden="1">
      <c r="A152" s="35" t="s">
        <v>255</v>
      </c>
      <c r="B152" s="18" t="s">
        <v>14</v>
      </c>
      <c r="C152" s="18"/>
      <c r="D152" s="87" t="s">
        <v>256</v>
      </c>
      <c r="E152" s="87"/>
      <c r="F152" s="88">
        <f>F153</f>
        <v>0</v>
      </c>
    </row>
    <row r="153" spans="1:6" s="3" customFormat="1" ht="25.5" customHeight="1" hidden="1">
      <c r="A153" s="35" t="s">
        <v>214</v>
      </c>
      <c r="B153" s="25" t="s">
        <v>14</v>
      </c>
      <c r="C153" s="25"/>
      <c r="D153" s="87" t="s">
        <v>256</v>
      </c>
      <c r="E153" s="87" t="s">
        <v>215</v>
      </c>
      <c r="F153" s="88"/>
    </row>
    <row r="154" spans="1:6" s="3" customFormat="1" ht="51" customHeight="1" hidden="1">
      <c r="A154" s="83" t="s">
        <v>169</v>
      </c>
      <c r="B154" s="25" t="s">
        <v>72</v>
      </c>
      <c r="C154" s="25" t="s">
        <v>138</v>
      </c>
      <c r="D154" s="87" t="s">
        <v>257</v>
      </c>
      <c r="E154" s="87"/>
      <c r="F154" s="88">
        <f>F155</f>
        <v>0</v>
      </c>
    </row>
    <row r="155" spans="1:6" s="3" customFormat="1" ht="25.5" customHeight="1" hidden="1">
      <c r="A155" s="35" t="s">
        <v>214</v>
      </c>
      <c r="B155" s="25" t="s">
        <v>72</v>
      </c>
      <c r="C155" s="25" t="s">
        <v>138</v>
      </c>
      <c r="D155" s="87" t="s">
        <v>257</v>
      </c>
      <c r="E155" s="87" t="s">
        <v>215</v>
      </c>
      <c r="F155" s="88"/>
    </row>
    <row r="156" spans="1:6" s="3" customFormat="1" ht="51" customHeight="1" hidden="1">
      <c r="A156" s="83" t="s">
        <v>169</v>
      </c>
      <c r="B156" s="25" t="s">
        <v>72</v>
      </c>
      <c r="C156" s="25" t="s">
        <v>138</v>
      </c>
      <c r="D156" s="87" t="s">
        <v>258</v>
      </c>
      <c r="E156" s="87"/>
      <c r="F156" s="88">
        <f>F157</f>
        <v>0</v>
      </c>
    </row>
    <row r="157" spans="1:6" s="3" customFormat="1" ht="25.5" customHeight="1" hidden="1">
      <c r="A157" s="35" t="s">
        <v>214</v>
      </c>
      <c r="B157" s="25" t="s">
        <v>72</v>
      </c>
      <c r="C157" s="25" t="s">
        <v>138</v>
      </c>
      <c r="D157" s="87" t="s">
        <v>258</v>
      </c>
      <c r="E157" s="87" t="s">
        <v>215</v>
      </c>
      <c r="F157" s="88"/>
    </row>
    <row r="158" spans="1:6" s="3" customFormat="1" ht="51" customHeight="1" hidden="1">
      <c r="A158" s="83" t="s">
        <v>169</v>
      </c>
      <c r="B158" s="25" t="s">
        <v>72</v>
      </c>
      <c r="C158" s="25" t="s">
        <v>138</v>
      </c>
      <c r="D158" s="87" t="s">
        <v>259</v>
      </c>
      <c r="E158" s="87"/>
      <c r="F158" s="88">
        <f>F159</f>
        <v>0</v>
      </c>
    </row>
    <row r="159" spans="1:13" s="3" customFormat="1" ht="25.5" customHeight="1" hidden="1">
      <c r="A159" s="35" t="s">
        <v>214</v>
      </c>
      <c r="B159" s="25" t="s">
        <v>72</v>
      </c>
      <c r="C159" s="25" t="s">
        <v>138</v>
      </c>
      <c r="D159" s="87" t="s">
        <v>259</v>
      </c>
      <c r="E159" s="87" t="s">
        <v>215</v>
      </c>
      <c r="F159" s="88"/>
      <c r="K159" s="260"/>
      <c r="M159" s="261"/>
    </row>
    <row r="160" spans="1:6" s="246" customFormat="1" ht="12.75">
      <c r="A160" s="24" t="s">
        <v>235</v>
      </c>
      <c r="B160" s="25" t="s">
        <v>72</v>
      </c>
      <c r="C160" s="25" t="s">
        <v>138</v>
      </c>
      <c r="D160" s="37" t="s">
        <v>196</v>
      </c>
      <c r="E160" s="37"/>
      <c r="F160" s="27">
        <f>F161</f>
        <v>332.4</v>
      </c>
    </row>
    <row r="161" spans="1:6" s="246" customFormat="1" ht="12.75">
      <c r="A161" s="28" t="s">
        <v>174</v>
      </c>
      <c r="B161" s="29" t="s">
        <v>72</v>
      </c>
      <c r="C161" s="29" t="s">
        <v>138</v>
      </c>
      <c r="D161" s="34" t="s">
        <v>197</v>
      </c>
      <c r="E161" s="30"/>
      <c r="F161" s="31">
        <f>F162</f>
        <v>332.4</v>
      </c>
    </row>
    <row r="162" spans="1:6" s="241" customFormat="1" ht="17.25" customHeight="1">
      <c r="A162" s="28" t="s">
        <v>174</v>
      </c>
      <c r="B162" s="29" t="s">
        <v>72</v>
      </c>
      <c r="C162" s="56" t="s">
        <v>138</v>
      </c>
      <c r="D162" s="36" t="s">
        <v>198</v>
      </c>
      <c r="E162" s="30"/>
      <c r="F162" s="31">
        <f>F163+F165+F167+F169</f>
        <v>332.4</v>
      </c>
    </row>
    <row r="163" spans="1:13" ht="28.5" customHeight="1">
      <c r="A163" s="83" t="s">
        <v>217</v>
      </c>
      <c r="B163" s="54" t="s">
        <v>72</v>
      </c>
      <c r="C163" s="29" t="s">
        <v>138</v>
      </c>
      <c r="D163" s="30" t="s">
        <v>204</v>
      </c>
      <c r="E163" s="30"/>
      <c r="F163" s="89">
        <f>F164</f>
        <v>10.8</v>
      </c>
      <c r="G163" s="31">
        <f>G164</f>
        <v>0</v>
      </c>
      <c r="L163" s="262"/>
      <c r="M163" s="244"/>
    </row>
    <row r="164" spans="1:13" s="241" customFormat="1" ht="25.5">
      <c r="A164" s="35" t="s">
        <v>276</v>
      </c>
      <c r="B164" s="29" t="s">
        <v>72</v>
      </c>
      <c r="C164" s="29" t="s">
        <v>138</v>
      </c>
      <c r="D164" s="30" t="s">
        <v>204</v>
      </c>
      <c r="E164" s="72">
        <v>200</v>
      </c>
      <c r="F164" s="31">
        <v>10.8</v>
      </c>
      <c r="M164" s="263"/>
    </row>
    <row r="165" spans="1:13" ht="54.75" customHeight="1" hidden="1">
      <c r="A165" s="90" t="s">
        <v>212</v>
      </c>
      <c r="B165" s="29" t="s">
        <v>72</v>
      </c>
      <c r="C165" s="29" t="s">
        <v>138</v>
      </c>
      <c r="D165" s="30" t="s">
        <v>210</v>
      </c>
      <c r="E165" s="87"/>
      <c r="F165" s="88">
        <f>F166</f>
        <v>0</v>
      </c>
      <c r="M165" s="244"/>
    </row>
    <row r="166" spans="1:13" ht="25.5" customHeight="1" hidden="1">
      <c r="A166" s="35" t="s">
        <v>214</v>
      </c>
      <c r="B166" s="29" t="s">
        <v>72</v>
      </c>
      <c r="C166" s="29" t="s">
        <v>138</v>
      </c>
      <c r="D166" s="30" t="s">
        <v>210</v>
      </c>
      <c r="E166" s="87" t="s">
        <v>215</v>
      </c>
      <c r="F166" s="88">
        <v>0</v>
      </c>
      <c r="M166" s="244"/>
    </row>
    <row r="167" spans="1:13" ht="51" customHeight="1">
      <c r="A167" s="49" t="s">
        <v>205</v>
      </c>
      <c r="B167" s="54" t="s">
        <v>72</v>
      </c>
      <c r="C167" s="29" t="s">
        <v>138</v>
      </c>
      <c r="D167" s="30" t="s">
        <v>206</v>
      </c>
      <c r="E167" s="87"/>
      <c r="F167" s="88">
        <f>F168</f>
        <v>141.6</v>
      </c>
      <c r="M167" s="264"/>
    </row>
    <row r="168" spans="1:13" ht="25.5" customHeight="1">
      <c r="A168" s="35" t="s">
        <v>276</v>
      </c>
      <c r="B168" s="29" t="s">
        <v>72</v>
      </c>
      <c r="C168" s="29" t="s">
        <v>138</v>
      </c>
      <c r="D168" s="30" t="s">
        <v>206</v>
      </c>
      <c r="E168" s="72">
        <v>200</v>
      </c>
      <c r="F168" s="88">
        <v>141.6</v>
      </c>
      <c r="M168" s="264"/>
    </row>
    <row r="169" spans="1:13" ht="40.5" customHeight="1">
      <c r="A169" s="49" t="s">
        <v>292</v>
      </c>
      <c r="B169" s="54" t="s">
        <v>72</v>
      </c>
      <c r="C169" s="29" t="s">
        <v>138</v>
      </c>
      <c r="D169" s="30" t="s">
        <v>213</v>
      </c>
      <c r="E169" s="87"/>
      <c r="F169" s="88">
        <f>F170</f>
        <v>180</v>
      </c>
      <c r="M169" s="264"/>
    </row>
    <row r="170" spans="1:13" ht="25.5" customHeight="1">
      <c r="A170" s="35" t="s">
        <v>276</v>
      </c>
      <c r="B170" s="29" t="s">
        <v>72</v>
      </c>
      <c r="C170" s="29" t="s">
        <v>138</v>
      </c>
      <c r="D170" s="30" t="s">
        <v>213</v>
      </c>
      <c r="E170" s="72">
        <v>200</v>
      </c>
      <c r="F170" s="88">
        <v>180</v>
      </c>
      <c r="M170" s="264"/>
    </row>
    <row r="171" spans="1:13" ht="25.5" customHeight="1" hidden="1">
      <c r="A171" s="83"/>
      <c r="B171" s="29"/>
      <c r="C171" s="29"/>
      <c r="D171" s="30"/>
      <c r="E171" s="87"/>
      <c r="F171" s="88"/>
      <c r="M171" s="244"/>
    </row>
    <row r="172" spans="1:13" ht="25.5" customHeight="1" hidden="1">
      <c r="A172" s="83"/>
      <c r="B172" s="29"/>
      <c r="C172" s="29"/>
      <c r="D172" s="30"/>
      <c r="E172" s="87"/>
      <c r="F172" s="88"/>
      <c r="M172" s="244"/>
    </row>
    <row r="173" spans="1:13" ht="25.5" customHeight="1" hidden="1">
      <c r="A173" s="83"/>
      <c r="B173" s="29"/>
      <c r="C173" s="29"/>
      <c r="D173" s="30"/>
      <c r="E173" s="87"/>
      <c r="F173" s="88"/>
      <c r="M173" s="244"/>
    </row>
    <row r="174" spans="1:13" ht="25.5" customHeight="1" hidden="1">
      <c r="A174" s="83"/>
      <c r="B174" s="29"/>
      <c r="C174" s="29"/>
      <c r="D174" s="30"/>
      <c r="E174" s="87"/>
      <c r="F174" s="88"/>
      <c r="M174" s="244"/>
    </row>
    <row r="175" spans="1:13" s="254" customFormat="1" ht="14.25">
      <c r="A175" s="86" t="s">
        <v>13</v>
      </c>
      <c r="B175" s="59" t="s">
        <v>72</v>
      </c>
      <c r="C175" s="59" t="s">
        <v>73</v>
      </c>
      <c r="D175" s="19"/>
      <c r="E175" s="19"/>
      <c r="F175" s="23">
        <f>F181+F176+F186</f>
        <v>4021.7</v>
      </c>
      <c r="M175" s="265"/>
    </row>
    <row r="176" spans="1:6" ht="25.5">
      <c r="A176" s="48" t="s">
        <v>195</v>
      </c>
      <c r="B176" s="25" t="s">
        <v>72</v>
      </c>
      <c r="C176" s="25" t="s">
        <v>73</v>
      </c>
      <c r="D176" s="37" t="s">
        <v>196</v>
      </c>
      <c r="E176" s="61"/>
      <c r="F176" s="69">
        <f>F177</f>
        <v>37</v>
      </c>
    </row>
    <row r="177" spans="1:6" ht="12.75">
      <c r="A177" s="49" t="s">
        <v>174</v>
      </c>
      <c r="B177" s="29" t="s">
        <v>72</v>
      </c>
      <c r="C177" s="29" t="s">
        <v>73</v>
      </c>
      <c r="D177" s="34" t="s">
        <v>197</v>
      </c>
      <c r="E177" s="64"/>
      <c r="F177" s="71">
        <f>F178</f>
        <v>37</v>
      </c>
    </row>
    <row r="178" spans="1:6" ht="12.75">
      <c r="A178" s="49" t="s">
        <v>174</v>
      </c>
      <c r="B178" s="29" t="s">
        <v>72</v>
      </c>
      <c r="C178" s="29" t="s">
        <v>73</v>
      </c>
      <c r="D178" s="36" t="s">
        <v>198</v>
      </c>
      <c r="E178" s="64"/>
      <c r="F178" s="71">
        <f>F179</f>
        <v>37</v>
      </c>
    </row>
    <row r="179" spans="1:6" ht="51">
      <c r="A179" s="91" t="s">
        <v>293</v>
      </c>
      <c r="B179" s="29" t="s">
        <v>72</v>
      </c>
      <c r="C179" s="29" t="s">
        <v>73</v>
      </c>
      <c r="D179" s="30" t="s">
        <v>210</v>
      </c>
      <c r="E179" s="64"/>
      <c r="F179" s="71">
        <f>F180</f>
        <v>37</v>
      </c>
    </row>
    <row r="180" spans="1:6" ht="25.5">
      <c r="A180" s="35" t="s">
        <v>276</v>
      </c>
      <c r="B180" s="29" t="s">
        <v>72</v>
      </c>
      <c r="C180" s="29" t="s">
        <v>73</v>
      </c>
      <c r="D180" s="30" t="s">
        <v>210</v>
      </c>
      <c r="E180" s="72">
        <v>200</v>
      </c>
      <c r="F180" s="71">
        <v>37</v>
      </c>
    </row>
    <row r="181" spans="1:9" s="3" customFormat="1" ht="25.5">
      <c r="A181" s="58" t="s">
        <v>248</v>
      </c>
      <c r="B181" s="25" t="s">
        <v>72</v>
      </c>
      <c r="C181" s="25" t="s">
        <v>73</v>
      </c>
      <c r="D181" s="37" t="s">
        <v>107</v>
      </c>
      <c r="E181" s="37"/>
      <c r="F181" s="27">
        <f>F182</f>
        <v>107.7</v>
      </c>
      <c r="I181" s="3">
        <v>64</v>
      </c>
    </row>
    <row r="182" spans="1:6" s="266" customFormat="1" ht="29.25" customHeight="1">
      <c r="A182" s="33" t="s">
        <v>249</v>
      </c>
      <c r="B182" s="29" t="s">
        <v>72</v>
      </c>
      <c r="C182" s="29" t="s">
        <v>73</v>
      </c>
      <c r="D182" s="30" t="s">
        <v>109</v>
      </c>
      <c r="E182" s="30"/>
      <c r="F182" s="31">
        <f>F183</f>
        <v>107.7</v>
      </c>
    </row>
    <row r="183" spans="1:6" s="266" customFormat="1" ht="48" customHeight="1">
      <c r="A183" s="74" t="s">
        <v>250</v>
      </c>
      <c r="B183" s="29" t="s">
        <v>72</v>
      </c>
      <c r="C183" s="29" t="s">
        <v>73</v>
      </c>
      <c r="D183" s="30" t="s">
        <v>111</v>
      </c>
      <c r="E183" s="30"/>
      <c r="F183" s="31">
        <f>F184</f>
        <v>107.7</v>
      </c>
    </row>
    <row r="184" spans="1:9" ht="25.5">
      <c r="A184" s="62" t="s">
        <v>95</v>
      </c>
      <c r="B184" s="29" t="s">
        <v>72</v>
      </c>
      <c r="C184" s="29" t="s">
        <v>73</v>
      </c>
      <c r="D184" s="30" t="s">
        <v>294</v>
      </c>
      <c r="E184" s="30"/>
      <c r="F184" s="31">
        <f>F185</f>
        <v>107.7</v>
      </c>
      <c r="I184" s="2">
        <v>48</v>
      </c>
    </row>
    <row r="185" spans="1:6" ht="26.25" customHeight="1">
      <c r="A185" s="35" t="s">
        <v>276</v>
      </c>
      <c r="B185" s="29" t="s">
        <v>72</v>
      </c>
      <c r="C185" s="29" t="s">
        <v>73</v>
      </c>
      <c r="D185" s="30" t="s">
        <v>294</v>
      </c>
      <c r="E185" s="72">
        <v>200</v>
      </c>
      <c r="F185" s="31">
        <v>107.7</v>
      </c>
    </row>
    <row r="186" spans="1:6" ht="39.75" customHeight="1">
      <c r="A186" s="58" t="s">
        <v>260</v>
      </c>
      <c r="B186" s="25" t="s">
        <v>72</v>
      </c>
      <c r="C186" s="25" t="s">
        <v>73</v>
      </c>
      <c r="D186" s="37" t="s">
        <v>114</v>
      </c>
      <c r="E186" s="37"/>
      <c r="F186" s="27">
        <f>F187</f>
        <v>3877</v>
      </c>
    </row>
    <row r="187" spans="1:6" s="242" customFormat="1" ht="38.25">
      <c r="A187" s="33" t="s">
        <v>261</v>
      </c>
      <c r="B187" s="29" t="s">
        <v>72</v>
      </c>
      <c r="C187" s="29" t="s">
        <v>73</v>
      </c>
      <c r="D187" s="30" t="s">
        <v>115</v>
      </c>
      <c r="E187" s="30"/>
      <c r="F187" s="31">
        <f>F188</f>
        <v>3877</v>
      </c>
    </row>
    <row r="188" spans="1:6" s="242" customFormat="1" ht="38.25">
      <c r="A188" s="33" t="s">
        <v>110</v>
      </c>
      <c r="B188" s="29" t="s">
        <v>72</v>
      </c>
      <c r="C188" s="29" t="s">
        <v>73</v>
      </c>
      <c r="D188" s="30" t="s">
        <v>116</v>
      </c>
      <c r="E188" s="30"/>
      <c r="F188" s="31">
        <f>F189+F193+F191+F195</f>
        <v>3877</v>
      </c>
    </row>
    <row r="189" spans="1:6" s="266" customFormat="1" ht="40.5" customHeight="1">
      <c r="A189" s="92" t="s">
        <v>112</v>
      </c>
      <c r="B189" s="29" t="s">
        <v>72</v>
      </c>
      <c r="C189" s="29" t="s">
        <v>73</v>
      </c>
      <c r="D189" s="30" t="s">
        <v>117</v>
      </c>
      <c r="E189" s="30"/>
      <c r="F189" s="31">
        <f>F190</f>
        <v>5</v>
      </c>
    </row>
    <row r="190" spans="1:6" s="266" customFormat="1" ht="25.5">
      <c r="A190" s="35" t="s">
        <v>276</v>
      </c>
      <c r="B190" s="29" t="s">
        <v>72</v>
      </c>
      <c r="C190" s="29" t="s">
        <v>73</v>
      </c>
      <c r="D190" s="30" t="s">
        <v>117</v>
      </c>
      <c r="E190" s="72">
        <v>200</v>
      </c>
      <c r="F190" s="31">
        <v>5</v>
      </c>
    </row>
    <row r="191" spans="1:6" s="266" customFormat="1" ht="38.25">
      <c r="A191" s="92" t="s">
        <v>295</v>
      </c>
      <c r="B191" s="29" t="s">
        <v>72</v>
      </c>
      <c r="C191" s="29" t="s">
        <v>73</v>
      </c>
      <c r="D191" s="30" t="s">
        <v>296</v>
      </c>
      <c r="E191" s="30"/>
      <c r="F191" s="31">
        <f>F192</f>
        <v>3872</v>
      </c>
    </row>
    <row r="192" spans="1:6" s="266" customFormat="1" ht="25.5">
      <c r="A192" s="35" t="s">
        <v>276</v>
      </c>
      <c r="B192" s="29" t="s">
        <v>72</v>
      </c>
      <c r="C192" s="29" t="s">
        <v>73</v>
      </c>
      <c r="D192" s="30" t="s">
        <v>296</v>
      </c>
      <c r="E192" s="72">
        <v>200</v>
      </c>
      <c r="F192" s="31">
        <v>3872</v>
      </c>
    </row>
    <row r="193" spans="1:6" s="266" customFormat="1" ht="42" customHeight="1" hidden="1">
      <c r="A193" s="76" t="s">
        <v>113</v>
      </c>
      <c r="B193" s="29" t="s">
        <v>72</v>
      </c>
      <c r="C193" s="29" t="s">
        <v>73</v>
      </c>
      <c r="D193" s="30" t="s">
        <v>297</v>
      </c>
      <c r="E193" s="30"/>
      <c r="F193" s="31">
        <f>F194</f>
        <v>0</v>
      </c>
    </row>
    <row r="194" spans="1:6" s="266" customFormat="1" ht="28.5" customHeight="1" hidden="1">
      <c r="A194" s="35" t="s">
        <v>40</v>
      </c>
      <c r="B194" s="29" t="s">
        <v>72</v>
      </c>
      <c r="C194" s="29" t="s">
        <v>73</v>
      </c>
      <c r="D194" s="30" t="s">
        <v>297</v>
      </c>
      <c r="E194" s="30" t="s">
        <v>298</v>
      </c>
      <c r="F194" s="31"/>
    </row>
    <row r="195" spans="1:6" s="266" customFormat="1" ht="37.5" customHeight="1" hidden="1">
      <c r="A195" s="92" t="s">
        <v>295</v>
      </c>
      <c r="B195" s="29" t="s">
        <v>72</v>
      </c>
      <c r="C195" s="29" t="s">
        <v>73</v>
      </c>
      <c r="D195" s="30" t="s">
        <v>299</v>
      </c>
      <c r="E195" s="30"/>
      <c r="F195" s="31">
        <f>F196</f>
        <v>0</v>
      </c>
    </row>
    <row r="196" spans="1:6" s="266" customFormat="1" ht="28.5" customHeight="1" hidden="1">
      <c r="A196" s="35" t="s">
        <v>276</v>
      </c>
      <c r="B196" s="29" t="s">
        <v>72</v>
      </c>
      <c r="C196" s="29" t="s">
        <v>73</v>
      </c>
      <c r="D196" s="30" t="s">
        <v>299</v>
      </c>
      <c r="E196" s="72">
        <v>200</v>
      </c>
      <c r="F196" s="31"/>
    </row>
    <row r="197" spans="1:6" ht="15.75">
      <c r="A197" s="85" t="s">
        <v>15</v>
      </c>
      <c r="B197" s="25" t="s">
        <v>72</v>
      </c>
      <c r="C197" s="25" t="s">
        <v>37</v>
      </c>
      <c r="D197" s="19"/>
      <c r="E197" s="19"/>
      <c r="F197" s="23">
        <f>F198+F203+F210+F215+F220</f>
        <v>1972.5</v>
      </c>
    </row>
    <row r="198" spans="1:6" ht="28.5" customHeight="1">
      <c r="A198" s="58" t="s">
        <v>60</v>
      </c>
      <c r="B198" s="59" t="s">
        <v>72</v>
      </c>
      <c r="C198" s="59" t="s">
        <v>37</v>
      </c>
      <c r="D198" s="60" t="s">
        <v>61</v>
      </c>
      <c r="E198" s="61"/>
      <c r="F198" s="27">
        <f>F199</f>
        <v>40.4</v>
      </c>
    </row>
    <row r="199" spans="1:6" ht="34.5" customHeight="1">
      <c r="A199" s="62" t="s">
        <v>62</v>
      </c>
      <c r="B199" s="57" t="s">
        <v>72</v>
      </c>
      <c r="C199" s="57" t="s">
        <v>37</v>
      </c>
      <c r="D199" s="63" t="s">
        <v>63</v>
      </c>
      <c r="E199" s="64"/>
      <c r="F199" s="31">
        <f>F200</f>
        <v>40.4</v>
      </c>
    </row>
    <row r="200" spans="1:6" ht="54" customHeight="1">
      <c r="A200" s="33" t="s">
        <v>244</v>
      </c>
      <c r="B200" s="57" t="s">
        <v>72</v>
      </c>
      <c r="C200" s="57" t="s">
        <v>37</v>
      </c>
      <c r="D200" s="63" t="s">
        <v>65</v>
      </c>
      <c r="E200" s="64"/>
      <c r="F200" s="31">
        <f>F201</f>
        <v>40.4</v>
      </c>
    </row>
    <row r="201" spans="1:6" ht="66.75" customHeight="1">
      <c r="A201" s="35" t="s">
        <v>68</v>
      </c>
      <c r="B201" s="57" t="s">
        <v>72</v>
      </c>
      <c r="C201" s="57" t="s">
        <v>37</v>
      </c>
      <c r="D201" s="63" t="s">
        <v>69</v>
      </c>
      <c r="E201" s="64"/>
      <c r="F201" s="31">
        <f>F202</f>
        <v>40.4</v>
      </c>
    </row>
    <row r="202" spans="1:6" ht="31.5" customHeight="1">
      <c r="A202" s="35" t="s">
        <v>276</v>
      </c>
      <c r="B202" s="57" t="s">
        <v>72</v>
      </c>
      <c r="C202" s="57" t="s">
        <v>37</v>
      </c>
      <c r="D202" s="63" t="s">
        <v>69</v>
      </c>
      <c r="E202" s="30" t="s">
        <v>282</v>
      </c>
      <c r="F202" s="31">
        <v>40.4</v>
      </c>
    </row>
    <row r="203" spans="1:6" ht="63.75">
      <c r="A203" s="77" t="s">
        <v>285</v>
      </c>
      <c r="B203" s="25" t="s">
        <v>72</v>
      </c>
      <c r="C203" s="25" t="s">
        <v>37</v>
      </c>
      <c r="D203" s="60" t="s">
        <v>85</v>
      </c>
      <c r="E203" s="19"/>
      <c r="F203" s="69">
        <f>F204</f>
        <v>470</v>
      </c>
    </row>
    <row r="204" spans="1:6" ht="63.75">
      <c r="A204" s="35" t="s">
        <v>286</v>
      </c>
      <c r="B204" s="29" t="s">
        <v>72</v>
      </c>
      <c r="C204" s="29" t="s">
        <v>37</v>
      </c>
      <c r="D204" s="63" t="s">
        <v>86</v>
      </c>
      <c r="E204" s="19"/>
      <c r="F204" s="71">
        <f>F205</f>
        <v>470</v>
      </c>
    </row>
    <row r="205" spans="1:6" ht="126" customHeight="1">
      <c r="A205" s="35" t="s">
        <v>287</v>
      </c>
      <c r="B205" s="29" t="s">
        <v>72</v>
      </c>
      <c r="C205" s="29" t="s">
        <v>37</v>
      </c>
      <c r="D205" s="63" t="s">
        <v>87</v>
      </c>
      <c r="E205" s="19"/>
      <c r="F205" s="71">
        <f>F206+F208</f>
        <v>470</v>
      </c>
    </row>
    <row r="206" spans="1:6" ht="76.5" customHeight="1" hidden="1">
      <c r="A206" s="35" t="s">
        <v>289</v>
      </c>
      <c r="B206" s="29" t="s">
        <v>72</v>
      </c>
      <c r="C206" s="29" t="s">
        <v>37</v>
      </c>
      <c r="D206" s="63" t="s">
        <v>291</v>
      </c>
      <c r="E206" s="19"/>
      <c r="F206" s="71">
        <f>F207</f>
        <v>0</v>
      </c>
    </row>
    <row r="207" spans="1:6" ht="25.5" customHeight="1" hidden="1">
      <c r="A207" s="35" t="s">
        <v>276</v>
      </c>
      <c r="B207" s="29" t="s">
        <v>72</v>
      </c>
      <c r="C207" s="29" t="s">
        <v>37</v>
      </c>
      <c r="D207" s="63" t="s">
        <v>291</v>
      </c>
      <c r="E207" s="72">
        <v>200</v>
      </c>
      <c r="F207" s="71"/>
    </row>
    <row r="208" spans="1:6" ht="76.5">
      <c r="A208" s="35" t="s">
        <v>289</v>
      </c>
      <c r="B208" s="29" t="s">
        <v>72</v>
      </c>
      <c r="C208" s="29" t="s">
        <v>37</v>
      </c>
      <c r="D208" s="63" t="s">
        <v>290</v>
      </c>
      <c r="E208" s="19"/>
      <c r="F208" s="71">
        <f>F209</f>
        <v>470</v>
      </c>
    </row>
    <row r="209" spans="1:6" ht="25.5">
      <c r="A209" s="35" t="s">
        <v>276</v>
      </c>
      <c r="B209" s="29" t="s">
        <v>72</v>
      </c>
      <c r="C209" s="29" t="s">
        <v>37</v>
      </c>
      <c r="D209" s="63" t="s">
        <v>290</v>
      </c>
      <c r="E209" s="72">
        <v>200</v>
      </c>
      <c r="F209" s="71">
        <v>470</v>
      </c>
    </row>
    <row r="210" spans="1:6" ht="54" customHeight="1">
      <c r="A210" s="58" t="s">
        <v>262</v>
      </c>
      <c r="B210" s="25" t="s">
        <v>72</v>
      </c>
      <c r="C210" s="25" t="s">
        <v>37</v>
      </c>
      <c r="D210" s="60" t="s">
        <v>123</v>
      </c>
      <c r="E210" s="64"/>
      <c r="F210" s="69">
        <f>F211</f>
        <v>1293.6</v>
      </c>
    </row>
    <row r="211" spans="1:6" ht="38.25">
      <c r="A211" s="33" t="s">
        <v>263</v>
      </c>
      <c r="B211" s="29" t="s">
        <v>72</v>
      </c>
      <c r="C211" s="29" t="s">
        <v>37</v>
      </c>
      <c r="D211" s="63" t="s">
        <v>125</v>
      </c>
      <c r="E211" s="64"/>
      <c r="F211" s="71">
        <f>F212</f>
        <v>1293.6</v>
      </c>
    </row>
    <row r="212" spans="1:6" ht="89.25">
      <c r="A212" s="33" t="s">
        <v>264</v>
      </c>
      <c r="B212" s="29" t="s">
        <v>72</v>
      </c>
      <c r="C212" s="29" t="s">
        <v>37</v>
      </c>
      <c r="D212" s="63" t="s">
        <v>127</v>
      </c>
      <c r="E212" s="64"/>
      <c r="F212" s="71">
        <f>F213</f>
        <v>1293.6</v>
      </c>
    </row>
    <row r="213" spans="1:6" ht="39" customHeight="1">
      <c r="A213" s="91" t="s">
        <v>121</v>
      </c>
      <c r="B213" s="29" t="s">
        <v>72</v>
      </c>
      <c r="C213" s="29" t="s">
        <v>37</v>
      </c>
      <c r="D213" s="63" t="s">
        <v>129</v>
      </c>
      <c r="E213" s="64"/>
      <c r="F213" s="71">
        <f>F214</f>
        <v>1293.6</v>
      </c>
    </row>
    <row r="214" spans="1:6" ht="25.5">
      <c r="A214" s="35" t="s">
        <v>276</v>
      </c>
      <c r="B214" s="29" t="s">
        <v>72</v>
      </c>
      <c r="C214" s="29" t="s">
        <v>37</v>
      </c>
      <c r="D214" s="63" t="s">
        <v>129</v>
      </c>
      <c r="E214" s="72">
        <v>200</v>
      </c>
      <c r="F214" s="71">
        <v>1293.6</v>
      </c>
    </row>
    <row r="215" spans="1:6" ht="38.25">
      <c r="A215" s="58" t="s">
        <v>122</v>
      </c>
      <c r="B215" s="25" t="s">
        <v>72</v>
      </c>
      <c r="C215" s="25" t="s">
        <v>37</v>
      </c>
      <c r="D215" s="60" t="s">
        <v>131</v>
      </c>
      <c r="E215" s="64"/>
      <c r="F215" s="69">
        <f>F216</f>
        <v>59.5</v>
      </c>
    </row>
    <row r="216" spans="1:6" ht="38.25">
      <c r="A216" s="33" t="s">
        <v>124</v>
      </c>
      <c r="B216" s="29" t="s">
        <v>72</v>
      </c>
      <c r="C216" s="29" t="s">
        <v>37</v>
      </c>
      <c r="D216" s="63" t="s">
        <v>133</v>
      </c>
      <c r="E216" s="64"/>
      <c r="F216" s="71">
        <f>F217</f>
        <v>59.5</v>
      </c>
    </row>
    <row r="217" spans="1:6" ht="76.5">
      <c r="A217" s="33" t="s">
        <v>126</v>
      </c>
      <c r="B217" s="29" t="s">
        <v>72</v>
      </c>
      <c r="C217" s="29" t="s">
        <v>37</v>
      </c>
      <c r="D217" s="63" t="s">
        <v>135</v>
      </c>
      <c r="E217" s="64"/>
      <c r="F217" s="71">
        <f>F218</f>
        <v>59.5</v>
      </c>
    </row>
    <row r="218" spans="1:6" ht="38.25">
      <c r="A218" s="91" t="s">
        <v>128</v>
      </c>
      <c r="B218" s="29" t="s">
        <v>72</v>
      </c>
      <c r="C218" s="29" t="s">
        <v>37</v>
      </c>
      <c r="D218" s="63" t="s">
        <v>300</v>
      </c>
      <c r="E218" s="64"/>
      <c r="F218" s="71">
        <f>F219</f>
        <v>59.5</v>
      </c>
    </row>
    <row r="219" spans="1:6" ht="25.5">
      <c r="A219" s="35" t="s">
        <v>276</v>
      </c>
      <c r="B219" s="29" t="s">
        <v>72</v>
      </c>
      <c r="C219" s="29" t="s">
        <v>37</v>
      </c>
      <c r="D219" s="63" t="s">
        <v>300</v>
      </c>
      <c r="E219" s="72">
        <v>200</v>
      </c>
      <c r="F219" s="71">
        <v>59.5</v>
      </c>
    </row>
    <row r="220" spans="1:6" ht="17.25" customHeight="1">
      <c r="A220" s="24" t="s">
        <v>235</v>
      </c>
      <c r="B220" s="25" t="s">
        <v>72</v>
      </c>
      <c r="C220" s="25" t="s">
        <v>37</v>
      </c>
      <c r="D220" s="37" t="s">
        <v>196</v>
      </c>
      <c r="E220" s="26"/>
      <c r="F220" s="27">
        <f>F221</f>
        <v>109</v>
      </c>
    </row>
    <row r="221" spans="1:6" ht="12.75">
      <c r="A221" s="28" t="s">
        <v>174</v>
      </c>
      <c r="B221" s="29" t="s">
        <v>72</v>
      </c>
      <c r="C221" s="29" t="s">
        <v>37</v>
      </c>
      <c r="D221" s="34" t="s">
        <v>197</v>
      </c>
      <c r="E221" s="37"/>
      <c r="F221" s="27">
        <f>F222</f>
        <v>109</v>
      </c>
    </row>
    <row r="222" spans="1:6" ht="12.75">
      <c r="A222" s="28" t="s">
        <v>174</v>
      </c>
      <c r="B222" s="29" t="s">
        <v>72</v>
      </c>
      <c r="C222" s="29" t="s">
        <v>37</v>
      </c>
      <c r="D222" s="36" t="s">
        <v>198</v>
      </c>
      <c r="E222" s="30"/>
      <c r="F222" s="27">
        <f>F223</f>
        <v>109</v>
      </c>
    </row>
    <row r="223" spans="1:6" ht="51">
      <c r="A223" s="91" t="s">
        <v>301</v>
      </c>
      <c r="B223" s="29" t="s">
        <v>72</v>
      </c>
      <c r="C223" s="29" t="s">
        <v>37</v>
      </c>
      <c r="D223" s="63" t="s">
        <v>209</v>
      </c>
      <c r="E223" s="72"/>
      <c r="F223" s="71">
        <f>F224</f>
        <v>109</v>
      </c>
    </row>
    <row r="224" spans="1:6" ht="25.5">
      <c r="A224" s="35" t="s">
        <v>276</v>
      </c>
      <c r="B224" s="29" t="s">
        <v>72</v>
      </c>
      <c r="C224" s="29" t="s">
        <v>37</v>
      </c>
      <c r="D224" s="63" t="s">
        <v>209</v>
      </c>
      <c r="E224" s="72">
        <v>200</v>
      </c>
      <c r="F224" s="71">
        <v>109</v>
      </c>
    </row>
    <row r="225" spans="1:6" ht="15.75">
      <c r="A225" s="65" t="s">
        <v>16</v>
      </c>
      <c r="B225" s="25" t="s">
        <v>137</v>
      </c>
      <c r="C225" s="25" t="s">
        <v>234</v>
      </c>
      <c r="D225" s="19"/>
      <c r="E225" s="19"/>
      <c r="F225" s="23">
        <f>F226+F239</f>
        <v>4195.4</v>
      </c>
    </row>
    <row r="226" spans="1:6" ht="14.25">
      <c r="A226" s="93" t="s">
        <v>17</v>
      </c>
      <c r="B226" s="25" t="s">
        <v>137</v>
      </c>
      <c r="C226" s="25" t="s">
        <v>138</v>
      </c>
      <c r="D226" s="19"/>
      <c r="E226" s="19"/>
      <c r="F226" s="23">
        <f>F227+F232</f>
        <v>4135.4</v>
      </c>
    </row>
    <row r="227" spans="1:6" ht="38.25">
      <c r="A227" s="58" t="s">
        <v>130</v>
      </c>
      <c r="B227" s="25" t="s">
        <v>137</v>
      </c>
      <c r="C227" s="25" t="s">
        <v>138</v>
      </c>
      <c r="D227" s="37" t="s">
        <v>140</v>
      </c>
      <c r="E227" s="37"/>
      <c r="F227" s="27">
        <f>F228</f>
        <v>2486.8</v>
      </c>
    </row>
    <row r="228" spans="1:6" ht="38.25">
      <c r="A228" s="33" t="s">
        <v>265</v>
      </c>
      <c r="B228" s="29" t="s">
        <v>137</v>
      </c>
      <c r="C228" s="29" t="s">
        <v>138</v>
      </c>
      <c r="D228" s="30" t="s">
        <v>142</v>
      </c>
      <c r="E228" s="30"/>
      <c r="F228" s="31">
        <f>F229</f>
        <v>2486.8</v>
      </c>
    </row>
    <row r="229" spans="1:6" ht="51">
      <c r="A229" s="33" t="s">
        <v>266</v>
      </c>
      <c r="B229" s="29" t="s">
        <v>137</v>
      </c>
      <c r="C229" s="29" t="s">
        <v>138</v>
      </c>
      <c r="D229" s="30" t="s">
        <v>144</v>
      </c>
      <c r="E229" s="30"/>
      <c r="F229" s="31">
        <f>F230</f>
        <v>2486.8</v>
      </c>
    </row>
    <row r="230" spans="1:6" ht="12.75">
      <c r="A230" s="62" t="s">
        <v>136</v>
      </c>
      <c r="B230" s="29" t="s">
        <v>137</v>
      </c>
      <c r="C230" s="29" t="s">
        <v>138</v>
      </c>
      <c r="D230" s="30" t="s">
        <v>302</v>
      </c>
      <c r="E230" s="30"/>
      <c r="F230" s="31">
        <f>F231</f>
        <v>2486.8</v>
      </c>
    </row>
    <row r="231" spans="1:6" ht="25.5">
      <c r="A231" s="33" t="s">
        <v>303</v>
      </c>
      <c r="B231" s="29" t="s">
        <v>137</v>
      </c>
      <c r="C231" s="29" t="s">
        <v>138</v>
      </c>
      <c r="D231" s="30" t="s">
        <v>302</v>
      </c>
      <c r="E231" s="30" t="s">
        <v>304</v>
      </c>
      <c r="F231" s="31">
        <v>2486.8</v>
      </c>
    </row>
    <row r="232" spans="1:11" ht="15.75" customHeight="1">
      <c r="A232" s="24" t="s">
        <v>235</v>
      </c>
      <c r="B232" s="25" t="s">
        <v>137</v>
      </c>
      <c r="C232" s="25" t="s">
        <v>138</v>
      </c>
      <c r="D232" s="37" t="s">
        <v>196</v>
      </c>
      <c r="E232" s="37"/>
      <c r="F232" s="27">
        <f>F233</f>
        <v>1648.6</v>
      </c>
      <c r="K232" s="3"/>
    </row>
    <row r="233" spans="1:11" ht="12.75">
      <c r="A233" s="28" t="s">
        <v>174</v>
      </c>
      <c r="B233" s="29" t="s">
        <v>137</v>
      </c>
      <c r="C233" s="29" t="s">
        <v>138</v>
      </c>
      <c r="D233" s="34" t="s">
        <v>197</v>
      </c>
      <c r="E233" s="30"/>
      <c r="F233" s="31">
        <f>F234</f>
        <v>1648.6</v>
      </c>
      <c r="K233" s="3"/>
    </row>
    <row r="234" spans="1:11" ht="12.75">
      <c r="A234" s="28" t="s">
        <v>174</v>
      </c>
      <c r="B234" s="29" t="s">
        <v>137</v>
      </c>
      <c r="C234" s="29" t="s">
        <v>138</v>
      </c>
      <c r="D234" s="36" t="s">
        <v>198</v>
      </c>
      <c r="E234" s="30"/>
      <c r="F234" s="31">
        <f>F235+F237</f>
        <v>1648.6</v>
      </c>
      <c r="K234" s="3"/>
    </row>
    <row r="235" spans="1:11" ht="39.75" customHeight="1" hidden="1">
      <c r="A235" s="94" t="s">
        <v>225</v>
      </c>
      <c r="B235" s="29" t="s">
        <v>137</v>
      </c>
      <c r="C235" s="29" t="s">
        <v>138</v>
      </c>
      <c r="D235" s="79" t="s">
        <v>226</v>
      </c>
      <c r="E235" s="78"/>
      <c r="F235" s="71">
        <f>F236</f>
        <v>0</v>
      </c>
      <c r="K235" s="3"/>
    </row>
    <row r="236" spans="1:11" ht="25.5" customHeight="1" hidden="1">
      <c r="A236" s="33" t="s">
        <v>303</v>
      </c>
      <c r="B236" s="29" t="s">
        <v>137</v>
      </c>
      <c r="C236" s="29" t="s">
        <v>138</v>
      </c>
      <c r="D236" s="79" t="s">
        <v>226</v>
      </c>
      <c r="E236" s="78">
        <v>600</v>
      </c>
      <c r="F236" s="71"/>
      <c r="K236" s="3"/>
    </row>
    <row r="237" spans="1:11" ht="25.5">
      <c r="A237" s="94" t="s">
        <v>305</v>
      </c>
      <c r="B237" s="29" t="s">
        <v>137</v>
      </c>
      <c r="C237" s="29" t="s">
        <v>138</v>
      </c>
      <c r="D237" s="63" t="s">
        <v>306</v>
      </c>
      <c r="E237" s="72"/>
      <c r="F237" s="71">
        <f>F238</f>
        <v>1648.6</v>
      </c>
      <c r="K237" s="3"/>
    </row>
    <row r="238" spans="1:11" ht="25.5">
      <c r="A238" s="33" t="s">
        <v>303</v>
      </c>
      <c r="B238" s="29" t="s">
        <v>137</v>
      </c>
      <c r="C238" s="29" t="s">
        <v>138</v>
      </c>
      <c r="D238" s="63" t="s">
        <v>306</v>
      </c>
      <c r="E238" s="72">
        <v>600</v>
      </c>
      <c r="F238" s="71">
        <v>1648.6</v>
      </c>
      <c r="K238" s="3"/>
    </row>
    <row r="239" spans="1:6" ht="14.25">
      <c r="A239" s="93" t="s">
        <v>307</v>
      </c>
      <c r="B239" s="25" t="s">
        <v>137</v>
      </c>
      <c r="C239" s="25" t="s">
        <v>59</v>
      </c>
      <c r="D239" s="19"/>
      <c r="E239" s="19"/>
      <c r="F239" s="23">
        <f>F240</f>
        <v>60</v>
      </c>
    </row>
    <row r="240" spans="1:11" ht="15.75" customHeight="1">
      <c r="A240" s="24" t="s">
        <v>235</v>
      </c>
      <c r="B240" s="25" t="s">
        <v>137</v>
      </c>
      <c r="C240" s="25" t="s">
        <v>59</v>
      </c>
      <c r="D240" s="37" t="s">
        <v>196</v>
      </c>
      <c r="E240" s="37"/>
      <c r="F240" s="27">
        <f>F241</f>
        <v>60</v>
      </c>
      <c r="K240" s="3"/>
    </row>
    <row r="241" spans="1:11" ht="12.75">
      <c r="A241" s="28" t="s">
        <v>174</v>
      </c>
      <c r="B241" s="29" t="s">
        <v>137</v>
      </c>
      <c r="C241" s="29" t="s">
        <v>59</v>
      </c>
      <c r="D241" s="34" t="s">
        <v>197</v>
      </c>
      <c r="E241" s="30"/>
      <c r="F241" s="31">
        <f>F242</f>
        <v>60</v>
      </c>
      <c r="K241" s="3"/>
    </row>
    <row r="242" spans="1:11" ht="12.75">
      <c r="A242" s="28" t="s">
        <v>174</v>
      </c>
      <c r="B242" s="29" t="s">
        <v>137</v>
      </c>
      <c r="C242" s="29" t="s">
        <v>59</v>
      </c>
      <c r="D242" s="36" t="s">
        <v>198</v>
      </c>
      <c r="E242" s="30"/>
      <c r="F242" s="31">
        <f>F243</f>
        <v>60</v>
      </c>
      <c r="K242" s="3"/>
    </row>
    <row r="243" spans="1:11" ht="66" customHeight="1">
      <c r="A243" s="94" t="s">
        <v>216</v>
      </c>
      <c r="B243" s="29" t="s">
        <v>137</v>
      </c>
      <c r="C243" s="29" t="s">
        <v>59</v>
      </c>
      <c r="D243" s="63" t="s">
        <v>308</v>
      </c>
      <c r="E243" s="72"/>
      <c r="F243" s="71">
        <f>F244</f>
        <v>60</v>
      </c>
      <c r="K243" s="3"/>
    </row>
    <row r="244" spans="1:11" ht="31.5" customHeight="1">
      <c r="A244" s="35" t="s">
        <v>276</v>
      </c>
      <c r="B244" s="29" t="s">
        <v>137</v>
      </c>
      <c r="C244" s="29" t="s">
        <v>59</v>
      </c>
      <c r="D244" s="63" t="s">
        <v>308</v>
      </c>
      <c r="E244" s="72">
        <v>200</v>
      </c>
      <c r="F244" s="71">
        <v>60</v>
      </c>
      <c r="K244" s="3"/>
    </row>
    <row r="245" spans="1:6" ht="15.75">
      <c r="A245" s="65" t="s">
        <v>18</v>
      </c>
      <c r="B245" s="25" t="s">
        <v>157</v>
      </c>
      <c r="C245" s="25" t="s">
        <v>234</v>
      </c>
      <c r="D245" s="19"/>
      <c r="E245" s="19"/>
      <c r="F245" s="23">
        <f>F246+F252</f>
        <v>163.4</v>
      </c>
    </row>
    <row r="246" spans="1:6" ht="14.25">
      <c r="A246" s="17" t="s">
        <v>19</v>
      </c>
      <c r="B246" s="25" t="s">
        <v>157</v>
      </c>
      <c r="C246" s="25" t="s">
        <v>138</v>
      </c>
      <c r="D246" s="19"/>
      <c r="E246" s="19"/>
      <c r="F246" s="23">
        <f>F247</f>
        <v>163.4</v>
      </c>
    </row>
    <row r="247" spans="1:6" ht="18.75" customHeight="1">
      <c r="A247" s="24" t="s">
        <v>235</v>
      </c>
      <c r="B247" s="25" t="s">
        <v>157</v>
      </c>
      <c r="C247" s="25" t="s">
        <v>138</v>
      </c>
      <c r="D247" s="37" t="s">
        <v>196</v>
      </c>
      <c r="E247" s="37"/>
      <c r="F247" s="27">
        <f>F248</f>
        <v>163.4</v>
      </c>
    </row>
    <row r="248" spans="1:6" ht="12.75">
      <c r="A248" s="28" t="s">
        <v>174</v>
      </c>
      <c r="B248" s="29" t="s">
        <v>157</v>
      </c>
      <c r="C248" s="29" t="s">
        <v>138</v>
      </c>
      <c r="D248" s="34" t="s">
        <v>197</v>
      </c>
      <c r="E248" s="30"/>
      <c r="F248" s="31">
        <f>F249</f>
        <v>163.4</v>
      </c>
    </row>
    <row r="249" spans="1:6" ht="12.75">
      <c r="A249" s="28" t="s">
        <v>174</v>
      </c>
      <c r="B249" s="29" t="s">
        <v>157</v>
      </c>
      <c r="C249" s="29" t="s">
        <v>138</v>
      </c>
      <c r="D249" s="36" t="s">
        <v>198</v>
      </c>
      <c r="E249" s="30"/>
      <c r="F249" s="31">
        <f>F250</f>
        <v>163.4</v>
      </c>
    </row>
    <row r="250" spans="1:6" ht="54" customHeight="1">
      <c r="A250" s="94" t="s">
        <v>208</v>
      </c>
      <c r="B250" s="29" t="s">
        <v>157</v>
      </c>
      <c r="C250" s="29" t="s">
        <v>138</v>
      </c>
      <c r="D250" s="63" t="s">
        <v>207</v>
      </c>
      <c r="E250" s="72"/>
      <c r="F250" s="31">
        <f>F251</f>
        <v>163.4</v>
      </c>
    </row>
    <row r="251" spans="1:6" ht="12.75">
      <c r="A251" s="94" t="s">
        <v>309</v>
      </c>
      <c r="B251" s="29" t="s">
        <v>157</v>
      </c>
      <c r="C251" s="29" t="s">
        <v>138</v>
      </c>
      <c r="D251" s="63" t="s">
        <v>207</v>
      </c>
      <c r="E251" s="72">
        <v>300</v>
      </c>
      <c r="F251" s="31">
        <v>163.4</v>
      </c>
    </row>
    <row r="252" spans="1:6" ht="15.75" hidden="1">
      <c r="A252" s="65" t="s">
        <v>20</v>
      </c>
      <c r="B252" s="25" t="s">
        <v>157</v>
      </c>
      <c r="C252" s="25" t="s">
        <v>37</v>
      </c>
      <c r="D252" s="19"/>
      <c r="E252" s="19"/>
      <c r="F252" s="23">
        <f>F253</f>
        <v>0</v>
      </c>
    </row>
    <row r="253" spans="1:6" ht="51.75" customHeight="1" hidden="1">
      <c r="A253" s="58" t="s">
        <v>147</v>
      </c>
      <c r="B253" s="25" t="s">
        <v>157</v>
      </c>
      <c r="C253" s="25" t="s">
        <v>37</v>
      </c>
      <c r="D253" s="37" t="s">
        <v>163</v>
      </c>
      <c r="E253" s="37"/>
      <c r="F253" s="27">
        <f>F254</f>
        <v>0</v>
      </c>
    </row>
    <row r="254" spans="1:6" ht="41.25" customHeight="1" hidden="1">
      <c r="A254" s="95" t="s">
        <v>149</v>
      </c>
      <c r="B254" s="29" t="s">
        <v>157</v>
      </c>
      <c r="C254" s="29" t="s">
        <v>37</v>
      </c>
      <c r="D254" s="30" t="s">
        <v>165</v>
      </c>
      <c r="E254" s="30"/>
      <c r="F254" s="31">
        <f>F255</f>
        <v>0</v>
      </c>
    </row>
    <row r="255" spans="1:6" ht="62.25" customHeight="1" hidden="1">
      <c r="A255" s="95" t="s">
        <v>151</v>
      </c>
      <c r="B255" s="29" t="s">
        <v>157</v>
      </c>
      <c r="C255" s="29" t="s">
        <v>37</v>
      </c>
      <c r="D255" s="30" t="s">
        <v>167</v>
      </c>
      <c r="E255" s="30"/>
      <c r="F255" s="31">
        <f>F256+F260+F258</f>
        <v>0</v>
      </c>
    </row>
    <row r="256" spans="1:6" ht="25.5" hidden="1">
      <c r="A256" s="62" t="s">
        <v>153</v>
      </c>
      <c r="B256" s="29" t="s">
        <v>157</v>
      </c>
      <c r="C256" s="29" t="s">
        <v>37</v>
      </c>
      <c r="D256" s="30" t="s">
        <v>154</v>
      </c>
      <c r="E256" s="30"/>
      <c r="F256" s="31">
        <f>F257</f>
        <v>0</v>
      </c>
    </row>
    <row r="257" spans="1:6" ht="12.75" hidden="1">
      <c r="A257" s="94" t="s">
        <v>309</v>
      </c>
      <c r="B257" s="29" t="s">
        <v>157</v>
      </c>
      <c r="C257" s="29" t="s">
        <v>37</v>
      </c>
      <c r="D257" s="30" t="s">
        <v>154</v>
      </c>
      <c r="E257" s="55" t="s">
        <v>310</v>
      </c>
      <c r="F257" s="31">
        <v>0</v>
      </c>
    </row>
    <row r="258" spans="1:6" ht="43.5" customHeight="1" hidden="1">
      <c r="A258" s="62" t="s">
        <v>158</v>
      </c>
      <c r="B258" s="29" t="s">
        <v>157</v>
      </c>
      <c r="C258" s="29" t="s">
        <v>37</v>
      </c>
      <c r="D258" s="30" t="s">
        <v>159</v>
      </c>
      <c r="E258" s="30"/>
      <c r="F258" s="31">
        <f>F259</f>
        <v>0</v>
      </c>
    </row>
    <row r="259" spans="1:6" ht="22.5" customHeight="1" hidden="1">
      <c r="A259" s="35" t="s">
        <v>155</v>
      </c>
      <c r="B259" s="29" t="s">
        <v>157</v>
      </c>
      <c r="C259" s="29" t="s">
        <v>37</v>
      </c>
      <c r="D259" s="30" t="s">
        <v>159</v>
      </c>
      <c r="E259" s="55" t="s">
        <v>156</v>
      </c>
      <c r="F259" s="31"/>
    </row>
    <row r="260" spans="1:6" ht="37.5" customHeight="1" hidden="1">
      <c r="A260" s="35" t="s">
        <v>158</v>
      </c>
      <c r="B260" s="29" t="s">
        <v>157</v>
      </c>
      <c r="C260" s="29" t="s">
        <v>37</v>
      </c>
      <c r="D260" s="55" t="s">
        <v>161</v>
      </c>
      <c r="E260" s="55"/>
      <c r="F260" s="31">
        <f>F261</f>
        <v>0</v>
      </c>
    </row>
    <row r="261" spans="1:6" ht="20.25" customHeight="1" hidden="1" thickBot="1">
      <c r="A261" s="35" t="s">
        <v>155</v>
      </c>
      <c r="B261" s="29" t="s">
        <v>157</v>
      </c>
      <c r="C261" s="29" t="s">
        <v>37</v>
      </c>
      <c r="D261" s="55" t="s">
        <v>161</v>
      </c>
      <c r="E261" s="96" t="s">
        <v>156</v>
      </c>
      <c r="F261" s="97"/>
    </row>
    <row r="262" spans="1:6" ht="15.75">
      <c r="A262" s="65" t="s">
        <v>311</v>
      </c>
      <c r="B262" s="25" t="s">
        <v>211</v>
      </c>
      <c r="C262" s="25" t="s">
        <v>234</v>
      </c>
      <c r="D262" s="19"/>
      <c r="E262" s="19"/>
      <c r="F262" s="23">
        <f aca="true" t="shared" si="1" ref="F262:F267">F263</f>
        <v>137.4</v>
      </c>
    </row>
    <row r="263" spans="1:6" ht="14.25">
      <c r="A263" s="17" t="s">
        <v>312</v>
      </c>
      <c r="B263" s="25" t="s">
        <v>211</v>
      </c>
      <c r="C263" s="25" t="s">
        <v>138</v>
      </c>
      <c r="D263" s="19"/>
      <c r="E263" s="19"/>
      <c r="F263" s="23">
        <f t="shared" si="1"/>
        <v>137.4</v>
      </c>
    </row>
    <row r="264" spans="1:6" ht="42.75" customHeight="1">
      <c r="A264" s="58" t="s">
        <v>139</v>
      </c>
      <c r="B264" s="25" t="s">
        <v>211</v>
      </c>
      <c r="C264" s="25" t="s">
        <v>138</v>
      </c>
      <c r="D264" s="37" t="s">
        <v>148</v>
      </c>
      <c r="E264" s="37"/>
      <c r="F264" s="27">
        <f t="shared" si="1"/>
        <v>137.4</v>
      </c>
    </row>
    <row r="265" spans="1:6" ht="38.25">
      <c r="A265" s="33" t="s">
        <v>141</v>
      </c>
      <c r="B265" s="29" t="s">
        <v>211</v>
      </c>
      <c r="C265" s="29" t="s">
        <v>138</v>
      </c>
      <c r="D265" s="30" t="s">
        <v>150</v>
      </c>
      <c r="E265" s="30"/>
      <c r="F265" s="31">
        <f t="shared" si="1"/>
        <v>137.4</v>
      </c>
    </row>
    <row r="266" spans="1:6" ht="63.75">
      <c r="A266" s="33" t="s">
        <v>143</v>
      </c>
      <c r="B266" s="29" t="s">
        <v>211</v>
      </c>
      <c r="C266" s="29" t="s">
        <v>138</v>
      </c>
      <c r="D266" s="30" t="s">
        <v>152</v>
      </c>
      <c r="E266" s="30"/>
      <c r="F266" s="31">
        <f t="shared" si="1"/>
        <v>137.4</v>
      </c>
    </row>
    <row r="267" spans="1:6" ht="25.5">
      <c r="A267" s="62" t="s">
        <v>145</v>
      </c>
      <c r="B267" s="29" t="s">
        <v>211</v>
      </c>
      <c r="C267" s="29" t="s">
        <v>138</v>
      </c>
      <c r="D267" s="30" t="s">
        <v>313</v>
      </c>
      <c r="E267" s="30"/>
      <c r="F267" s="31">
        <f t="shared" si="1"/>
        <v>137.4</v>
      </c>
    </row>
    <row r="268" spans="1:6" ht="26.25" thickBot="1">
      <c r="A268" s="33" t="s">
        <v>303</v>
      </c>
      <c r="B268" s="29" t="s">
        <v>211</v>
      </c>
      <c r="C268" s="29" t="s">
        <v>138</v>
      </c>
      <c r="D268" s="30" t="s">
        <v>313</v>
      </c>
      <c r="E268" s="30" t="s">
        <v>304</v>
      </c>
      <c r="F268" s="31">
        <v>137.4</v>
      </c>
    </row>
    <row r="269" spans="1:7" ht="32.25" customHeight="1" thickBot="1">
      <c r="A269" s="316" t="s">
        <v>227</v>
      </c>
      <c r="B269" s="317"/>
      <c r="C269" s="317"/>
      <c r="D269" s="317"/>
      <c r="E269" s="318"/>
      <c r="F269" s="98">
        <f>F13+F68+F75+F95+F150+F225+F245+F262</f>
        <v>21670.9</v>
      </c>
      <c r="G269" s="267">
        <f>G270</f>
        <v>0</v>
      </c>
    </row>
    <row r="273" ht="13.5" customHeight="1"/>
  </sheetData>
  <sheetProtection/>
  <autoFilter ref="A11:F194"/>
  <mergeCells count="12">
    <mergeCell ref="E10:E11"/>
    <mergeCell ref="F10:F11"/>
    <mergeCell ref="A269:E269"/>
    <mergeCell ref="D2:F2"/>
    <mergeCell ref="D3:F3"/>
    <mergeCell ref="D4:F4"/>
    <mergeCell ref="D5:F5"/>
    <mergeCell ref="A9:F9"/>
    <mergeCell ref="A10:A11"/>
    <mergeCell ref="B10:B11"/>
    <mergeCell ref="C10:C11"/>
    <mergeCell ref="D10:D11"/>
  </mergeCells>
  <printOptions/>
  <pageMargins left="0.5118110236220472" right="0.2755905511811024" top="0" bottom="0" header="0" footer="0"/>
  <pageSetup fitToHeight="0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U270"/>
  <sheetViews>
    <sheetView tabSelected="1" zoomScale="85" zoomScaleNormal="85" zoomScalePageLayoutView="0" workbookViewId="0" topLeftCell="A1">
      <selection activeCell="O11" sqref="O11:O12"/>
    </sheetView>
  </sheetViews>
  <sheetFormatPr defaultColWidth="9.00390625" defaultRowHeight="12.75"/>
  <cols>
    <col min="1" max="1" width="55.25390625" style="2" customWidth="1"/>
    <col min="2" max="2" width="8.125" style="3" customWidth="1"/>
    <col min="3" max="3" width="7.25390625" style="3" customWidth="1"/>
    <col min="4" max="4" width="6.625" style="3" customWidth="1"/>
    <col min="5" max="5" width="13.75390625" style="3" customWidth="1"/>
    <col min="6" max="6" width="7.25390625" style="3" customWidth="1"/>
    <col min="7" max="7" width="15.375" style="4" customWidth="1"/>
    <col min="8" max="8" width="10.375" style="2" hidden="1" customWidth="1"/>
    <col min="9" max="9" width="5.625" style="2" hidden="1" customWidth="1"/>
    <col min="10" max="11" width="8.875" style="2" hidden="1" customWidth="1"/>
    <col min="12" max="12" width="18.375" style="2" customWidth="1"/>
    <col min="13" max="13" width="13.125" style="2" customWidth="1"/>
    <col min="14" max="14" width="14.625" style="2" customWidth="1"/>
    <col min="15" max="15" width="12.625" style="2" customWidth="1"/>
    <col min="16" max="16" width="12.875" style="2" customWidth="1"/>
    <col min="17" max="17" width="6.125" style="2" customWidth="1"/>
    <col min="18" max="16384" width="9.125" style="2" customWidth="1"/>
  </cols>
  <sheetData>
    <row r="1" spans="1:9" ht="15">
      <c r="A1" s="232"/>
      <c r="B1" s="232"/>
      <c r="C1" s="232"/>
      <c r="D1" s="232"/>
      <c r="E1" s="9"/>
      <c r="F1" s="8"/>
      <c r="G1" s="8" t="s">
        <v>273</v>
      </c>
      <c r="H1" s="233"/>
      <c r="I1" s="234"/>
    </row>
    <row r="2" spans="1:9" ht="15">
      <c r="A2" s="232"/>
      <c r="B2" s="232"/>
      <c r="C2" s="232"/>
      <c r="D2" s="232"/>
      <c r="E2" s="319" t="s">
        <v>274</v>
      </c>
      <c r="F2" s="319"/>
      <c r="G2" s="319"/>
      <c r="H2" s="233"/>
      <c r="I2" s="234"/>
    </row>
    <row r="3" spans="1:9" ht="15">
      <c r="A3" s="232"/>
      <c r="B3" s="232"/>
      <c r="C3" s="232"/>
      <c r="D3" s="232"/>
      <c r="E3" s="319" t="s">
        <v>0</v>
      </c>
      <c r="F3" s="319"/>
      <c r="G3" s="319"/>
      <c r="H3" s="233"/>
      <c r="I3" s="234"/>
    </row>
    <row r="4" spans="1:9" ht="15">
      <c r="A4" s="232"/>
      <c r="B4" s="232"/>
      <c r="C4" s="232"/>
      <c r="D4" s="232"/>
      <c r="E4" s="319" t="s">
        <v>271</v>
      </c>
      <c r="F4" s="319"/>
      <c r="G4" s="319"/>
      <c r="H4" s="233"/>
      <c r="I4" s="234"/>
    </row>
    <row r="5" spans="1:9" ht="15">
      <c r="A5" s="232"/>
      <c r="B5" s="232"/>
      <c r="C5" s="232"/>
      <c r="D5" s="232"/>
      <c r="E5" s="319" t="s">
        <v>275</v>
      </c>
      <c r="F5" s="319"/>
      <c r="G5" s="319"/>
      <c r="H5" s="233"/>
      <c r="I5" s="234"/>
    </row>
    <row r="6" spans="1:9" ht="15">
      <c r="A6" s="232"/>
      <c r="B6" s="232"/>
      <c r="C6" s="232"/>
      <c r="D6" s="232"/>
      <c r="E6"/>
      <c r="F6"/>
      <c r="G6" s="12" t="s">
        <v>323</v>
      </c>
      <c r="H6" s="233"/>
      <c r="I6" s="234"/>
    </row>
    <row r="7" spans="1:9" ht="15">
      <c r="A7" s="233"/>
      <c r="B7" s="233"/>
      <c r="C7" s="233"/>
      <c r="D7" s="233"/>
      <c r="E7"/>
      <c r="F7"/>
      <c r="G7" s="11"/>
      <c r="H7" s="233"/>
      <c r="I7" s="234"/>
    </row>
    <row r="8" spans="1:9" ht="15">
      <c r="A8" s="233"/>
      <c r="B8" s="233"/>
      <c r="C8" s="233"/>
      <c r="D8" s="233"/>
      <c r="E8" s="233"/>
      <c r="F8" s="233"/>
      <c r="G8" s="218"/>
      <c r="H8" s="218"/>
      <c r="I8" s="235"/>
    </row>
    <row r="9" spans="1:9" ht="15">
      <c r="A9" s="233"/>
      <c r="B9" s="233"/>
      <c r="C9" s="233"/>
      <c r="D9" s="233"/>
      <c r="E9" s="233"/>
      <c r="F9" s="233"/>
      <c r="G9" s="219"/>
      <c r="H9" s="218"/>
      <c r="I9" s="235"/>
    </row>
    <row r="10" spans="1:12" ht="42" customHeight="1" thickBot="1">
      <c r="A10" s="322" t="s">
        <v>322</v>
      </c>
      <c r="B10" s="322"/>
      <c r="C10" s="322"/>
      <c r="D10" s="322"/>
      <c r="E10" s="322"/>
      <c r="F10" s="322"/>
      <c r="G10" s="322"/>
      <c r="H10" s="322"/>
      <c r="I10" s="237"/>
      <c r="L10" s="238"/>
    </row>
    <row r="11" spans="1:19" s="239" customFormat="1" ht="26.25" customHeight="1">
      <c r="A11" s="310" t="s">
        <v>21</v>
      </c>
      <c r="B11" s="324" t="s">
        <v>267</v>
      </c>
      <c r="C11" s="324" t="s">
        <v>24</v>
      </c>
      <c r="D11" s="324" t="s">
        <v>25</v>
      </c>
      <c r="E11" s="324" t="s">
        <v>22</v>
      </c>
      <c r="F11" s="324" t="s">
        <v>23</v>
      </c>
      <c r="G11" s="326" t="s">
        <v>228</v>
      </c>
      <c r="H11" s="268"/>
      <c r="L11" s="321"/>
      <c r="M11" s="321"/>
      <c r="N11" s="321"/>
      <c r="O11" s="321"/>
      <c r="P11" s="321"/>
      <c r="Q11" s="321"/>
      <c r="R11" s="321"/>
      <c r="S11" s="321"/>
    </row>
    <row r="12" spans="1:19" s="3" customFormat="1" ht="22.5" customHeight="1" thickBot="1">
      <c r="A12" s="323"/>
      <c r="B12" s="325"/>
      <c r="C12" s="325"/>
      <c r="D12" s="325"/>
      <c r="E12" s="325"/>
      <c r="F12" s="325"/>
      <c r="G12" s="327"/>
      <c r="H12" s="269"/>
      <c r="L12" s="321"/>
      <c r="M12" s="321"/>
      <c r="N12" s="321"/>
      <c r="O12" s="321"/>
      <c r="P12" s="321"/>
      <c r="Q12" s="321"/>
      <c r="R12" s="321"/>
      <c r="S12" s="321"/>
    </row>
    <row r="13" spans="1:8" s="3" customFormat="1" ht="23.25" customHeight="1" thickBot="1">
      <c r="A13" s="270" t="s">
        <v>229</v>
      </c>
      <c r="B13" s="271"/>
      <c r="C13" s="272" t="s">
        <v>230</v>
      </c>
      <c r="D13" s="272" t="s">
        <v>231</v>
      </c>
      <c r="E13" s="272" t="s">
        <v>232</v>
      </c>
      <c r="F13" s="272" t="s">
        <v>233</v>
      </c>
      <c r="G13" s="273">
        <v>7</v>
      </c>
      <c r="H13" s="269"/>
    </row>
    <row r="14" spans="1:13" s="3" customFormat="1" ht="59.25" customHeight="1" thickBot="1">
      <c r="A14" s="274" t="s">
        <v>268</v>
      </c>
      <c r="B14" s="275">
        <v>871</v>
      </c>
      <c r="C14" s="276"/>
      <c r="D14" s="276"/>
      <c r="E14" s="276"/>
      <c r="F14" s="276"/>
      <c r="G14" s="277">
        <f>G15+G70+G77+G97+G152+G227+G247+G264</f>
        <v>21670.9</v>
      </c>
      <c r="H14" s="278" t="e">
        <f>H15+H79+H87+H101+H156+#REF!+H228</f>
        <v>#REF!</v>
      </c>
      <c r="M14" s="240"/>
    </row>
    <row r="15" spans="1:8" s="240" customFormat="1" ht="19.5" customHeight="1">
      <c r="A15" s="17" t="s">
        <v>1</v>
      </c>
      <c r="B15" s="279" t="s">
        <v>269</v>
      </c>
      <c r="C15" s="18" t="s">
        <v>138</v>
      </c>
      <c r="D15" s="18" t="s">
        <v>234</v>
      </c>
      <c r="E15" s="19"/>
      <c r="F15" s="19"/>
      <c r="G15" s="20">
        <f>G16+G22+G38+G46+G53</f>
        <v>7175.799999999999</v>
      </c>
      <c r="H15" s="280"/>
    </row>
    <row r="16" spans="1:8" s="240" customFormat="1" ht="45.75" customHeight="1">
      <c r="A16" s="21" t="s">
        <v>2</v>
      </c>
      <c r="B16" s="281">
        <v>871</v>
      </c>
      <c r="C16" s="18" t="s">
        <v>138</v>
      </c>
      <c r="D16" s="18" t="s">
        <v>37</v>
      </c>
      <c r="E16" s="22"/>
      <c r="F16" s="22"/>
      <c r="G16" s="23">
        <f>G17</f>
        <v>96</v>
      </c>
      <c r="H16" s="280"/>
    </row>
    <row r="17" spans="1:8" s="241" customFormat="1" ht="42.75" customHeight="1">
      <c r="A17" s="24" t="s">
        <v>170</v>
      </c>
      <c r="B17" s="282" t="s">
        <v>269</v>
      </c>
      <c r="C17" s="25" t="s">
        <v>138</v>
      </c>
      <c r="D17" s="25" t="s">
        <v>37</v>
      </c>
      <c r="E17" s="26" t="s">
        <v>171</v>
      </c>
      <c r="F17" s="26"/>
      <c r="G17" s="27">
        <f>G18</f>
        <v>96</v>
      </c>
      <c r="H17" s="283"/>
    </row>
    <row r="18" spans="1:8" s="241" customFormat="1" ht="27" customHeight="1">
      <c r="A18" s="28" t="s">
        <v>179</v>
      </c>
      <c r="B18" s="282">
        <v>871</v>
      </c>
      <c r="C18" s="25" t="s">
        <v>138</v>
      </c>
      <c r="D18" s="25" t="s">
        <v>37</v>
      </c>
      <c r="E18" s="37" t="s">
        <v>180</v>
      </c>
      <c r="F18" s="30"/>
      <c r="G18" s="31">
        <f>G19</f>
        <v>96</v>
      </c>
      <c r="H18" s="283"/>
    </row>
    <row r="19" spans="1:8" ht="15" customHeight="1">
      <c r="A19" s="32" t="s">
        <v>174</v>
      </c>
      <c r="B19" s="284">
        <v>871</v>
      </c>
      <c r="C19" s="29" t="s">
        <v>138</v>
      </c>
      <c r="D19" s="29" t="s">
        <v>37</v>
      </c>
      <c r="E19" s="30" t="s">
        <v>181</v>
      </c>
      <c r="F19" s="30"/>
      <c r="G19" s="31">
        <f>G20</f>
        <v>96</v>
      </c>
      <c r="H19" s="285"/>
    </row>
    <row r="20" spans="1:10" ht="13.5" customHeight="1">
      <c r="A20" s="33" t="s">
        <v>176</v>
      </c>
      <c r="B20" s="284">
        <v>871</v>
      </c>
      <c r="C20" s="29" t="s">
        <v>138</v>
      </c>
      <c r="D20" s="29" t="s">
        <v>37</v>
      </c>
      <c r="E20" s="34" t="s">
        <v>182</v>
      </c>
      <c r="F20" s="34"/>
      <c r="G20" s="31">
        <f>G21</f>
        <v>96</v>
      </c>
      <c r="H20" s="285"/>
      <c r="J20" s="2">
        <v>27</v>
      </c>
    </row>
    <row r="21" spans="1:8" s="242" customFormat="1" ht="30" customHeight="1">
      <c r="A21" s="35" t="s">
        <v>276</v>
      </c>
      <c r="B21" s="284">
        <v>871</v>
      </c>
      <c r="C21" s="29" t="s">
        <v>138</v>
      </c>
      <c r="D21" s="29" t="s">
        <v>37</v>
      </c>
      <c r="E21" s="34" t="s">
        <v>182</v>
      </c>
      <c r="F21" s="34">
        <v>200</v>
      </c>
      <c r="G21" s="31">
        <v>96</v>
      </c>
      <c r="H21" s="286"/>
    </row>
    <row r="22" spans="1:8" ht="60.75" customHeight="1">
      <c r="A22" s="17" t="s">
        <v>178</v>
      </c>
      <c r="B22" s="282">
        <v>871</v>
      </c>
      <c r="C22" s="18" t="s">
        <v>138</v>
      </c>
      <c r="D22" s="18" t="s">
        <v>59</v>
      </c>
      <c r="E22" s="19"/>
      <c r="F22" s="19"/>
      <c r="G22" s="23">
        <f>G23</f>
        <v>5640.799999999999</v>
      </c>
      <c r="H22" s="285"/>
    </row>
    <row r="23" spans="1:8" ht="38.25">
      <c r="A23" s="24" t="s">
        <v>170</v>
      </c>
      <c r="B23" s="282">
        <v>871</v>
      </c>
      <c r="C23" s="25" t="s">
        <v>138</v>
      </c>
      <c r="D23" s="25" t="s">
        <v>59</v>
      </c>
      <c r="E23" s="26" t="s">
        <v>171</v>
      </c>
      <c r="F23" s="26"/>
      <c r="G23" s="27">
        <f>G24+G30</f>
        <v>5640.799999999999</v>
      </c>
      <c r="H23" s="285"/>
    </row>
    <row r="24" spans="1:8" ht="38.25">
      <c r="A24" s="45" t="s">
        <v>172</v>
      </c>
      <c r="B24" s="284">
        <v>871</v>
      </c>
      <c r="C24" s="29" t="s">
        <v>138</v>
      </c>
      <c r="D24" s="29" t="s">
        <v>59</v>
      </c>
      <c r="E24" s="30" t="s">
        <v>173</v>
      </c>
      <c r="F24" s="30"/>
      <c r="G24" s="31">
        <f>G25</f>
        <v>1056.6</v>
      </c>
      <c r="H24" s="285"/>
    </row>
    <row r="25" spans="1:8" ht="12.75">
      <c r="A25" s="287" t="s">
        <v>174</v>
      </c>
      <c r="B25" s="284">
        <v>871</v>
      </c>
      <c r="C25" s="29" t="s">
        <v>138</v>
      </c>
      <c r="D25" s="29" t="s">
        <v>59</v>
      </c>
      <c r="E25" s="30" t="s">
        <v>175</v>
      </c>
      <c r="F25" s="30"/>
      <c r="G25" s="31">
        <f>G26+G28</f>
        <v>1056.6</v>
      </c>
      <c r="H25" s="285"/>
    </row>
    <row r="26" spans="1:8" ht="12.75">
      <c r="A26" s="33" t="s">
        <v>176</v>
      </c>
      <c r="B26" s="284">
        <v>871</v>
      </c>
      <c r="C26" s="29" t="s">
        <v>138</v>
      </c>
      <c r="D26" s="29" t="s">
        <v>59</v>
      </c>
      <c r="E26" s="30" t="s">
        <v>177</v>
      </c>
      <c r="F26" s="30"/>
      <c r="G26" s="31">
        <f>G27</f>
        <v>794.4</v>
      </c>
      <c r="H26" s="285"/>
    </row>
    <row r="27" spans="1:8" ht="28.5" customHeight="1">
      <c r="A27" s="35" t="s">
        <v>277</v>
      </c>
      <c r="B27" s="284">
        <v>871</v>
      </c>
      <c r="C27" s="29" t="s">
        <v>138</v>
      </c>
      <c r="D27" s="29" t="s">
        <v>59</v>
      </c>
      <c r="E27" s="34" t="s">
        <v>177</v>
      </c>
      <c r="F27" s="34">
        <v>100</v>
      </c>
      <c r="G27" s="31">
        <v>794.4</v>
      </c>
      <c r="H27" s="285"/>
    </row>
    <row r="28" spans="1:8" ht="17.25" customHeight="1">
      <c r="A28" s="35" t="s">
        <v>183</v>
      </c>
      <c r="B28" s="284">
        <v>871</v>
      </c>
      <c r="C28" s="29" t="s">
        <v>138</v>
      </c>
      <c r="D28" s="29" t="s">
        <v>59</v>
      </c>
      <c r="E28" s="36" t="s">
        <v>278</v>
      </c>
      <c r="F28" s="36"/>
      <c r="G28" s="31">
        <f>G29</f>
        <v>262.2</v>
      </c>
      <c r="H28" s="285"/>
    </row>
    <row r="29" spans="1:8" ht="54.75" customHeight="1">
      <c r="A29" s="35" t="s">
        <v>277</v>
      </c>
      <c r="B29" s="284">
        <v>871</v>
      </c>
      <c r="C29" s="29" t="s">
        <v>138</v>
      </c>
      <c r="D29" s="29" t="s">
        <v>59</v>
      </c>
      <c r="E29" s="36" t="s">
        <v>278</v>
      </c>
      <c r="F29" s="36">
        <v>100</v>
      </c>
      <c r="G29" s="31">
        <v>262.2</v>
      </c>
      <c r="H29" s="285"/>
    </row>
    <row r="30" spans="1:10" ht="25.5">
      <c r="A30" s="28" t="s">
        <v>179</v>
      </c>
      <c r="B30" s="282">
        <v>871</v>
      </c>
      <c r="C30" s="25" t="s">
        <v>138</v>
      </c>
      <c r="D30" s="25" t="s">
        <v>59</v>
      </c>
      <c r="E30" s="37" t="s">
        <v>180</v>
      </c>
      <c r="F30" s="37"/>
      <c r="G30" s="27">
        <f>G31</f>
        <v>4584.2</v>
      </c>
      <c r="H30" s="285">
        <v>62</v>
      </c>
      <c r="J30" s="2">
        <v>59</v>
      </c>
    </row>
    <row r="31" spans="1:8" ht="12.75">
      <c r="A31" s="32" t="s">
        <v>174</v>
      </c>
      <c r="B31" s="282">
        <v>871</v>
      </c>
      <c r="C31" s="25" t="s">
        <v>138</v>
      </c>
      <c r="D31" s="25" t="s">
        <v>59</v>
      </c>
      <c r="E31" s="37" t="s">
        <v>181</v>
      </c>
      <c r="F31" s="30"/>
      <c r="G31" s="31">
        <f>G32+G36+G34</f>
        <v>4584.2</v>
      </c>
      <c r="H31" s="285"/>
    </row>
    <row r="32" spans="1:8" ht="12.75">
      <c r="A32" s="33" t="s">
        <v>176</v>
      </c>
      <c r="B32" s="284">
        <v>871</v>
      </c>
      <c r="C32" s="29" t="s">
        <v>138</v>
      </c>
      <c r="D32" s="29" t="s">
        <v>59</v>
      </c>
      <c r="E32" s="34" t="s">
        <v>182</v>
      </c>
      <c r="F32" s="34"/>
      <c r="G32" s="31">
        <f>G33</f>
        <v>2724.8</v>
      </c>
      <c r="H32" s="285"/>
    </row>
    <row r="33" spans="1:8" ht="51">
      <c r="A33" s="35" t="s">
        <v>277</v>
      </c>
      <c r="B33" s="284">
        <v>871</v>
      </c>
      <c r="C33" s="29" t="s">
        <v>138</v>
      </c>
      <c r="D33" s="29" t="s">
        <v>59</v>
      </c>
      <c r="E33" s="34" t="s">
        <v>182</v>
      </c>
      <c r="F33" s="34">
        <v>100</v>
      </c>
      <c r="G33" s="31">
        <v>2724.8</v>
      </c>
      <c r="H33" s="285"/>
    </row>
    <row r="34" spans="1:8" ht="25.5">
      <c r="A34" s="35" t="s">
        <v>183</v>
      </c>
      <c r="B34" s="284">
        <v>871</v>
      </c>
      <c r="C34" s="29" t="s">
        <v>138</v>
      </c>
      <c r="D34" s="29" t="s">
        <v>59</v>
      </c>
      <c r="E34" s="36" t="s">
        <v>184</v>
      </c>
      <c r="F34" s="36"/>
      <c r="G34" s="31">
        <f>G35</f>
        <v>1290.8</v>
      </c>
      <c r="H34" s="285"/>
    </row>
    <row r="35" spans="1:8" ht="51">
      <c r="A35" s="35" t="s">
        <v>277</v>
      </c>
      <c r="B35" s="284">
        <v>871</v>
      </c>
      <c r="C35" s="29" t="s">
        <v>138</v>
      </c>
      <c r="D35" s="29" t="s">
        <v>59</v>
      </c>
      <c r="E35" s="36" t="s">
        <v>184</v>
      </c>
      <c r="F35" s="36">
        <v>100</v>
      </c>
      <c r="G35" s="31">
        <v>1290.8</v>
      </c>
      <c r="H35" s="285"/>
    </row>
    <row r="36" spans="1:8" ht="12.75">
      <c r="A36" s="33" t="s">
        <v>176</v>
      </c>
      <c r="B36" s="284">
        <v>871</v>
      </c>
      <c r="C36" s="29" t="s">
        <v>138</v>
      </c>
      <c r="D36" s="29" t="s">
        <v>59</v>
      </c>
      <c r="E36" s="34" t="s">
        <v>182</v>
      </c>
      <c r="F36" s="34"/>
      <c r="G36" s="31">
        <f>G37</f>
        <v>568.6</v>
      </c>
      <c r="H36" s="285"/>
    </row>
    <row r="37" spans="1:8" s="241" customFormat="1" ht="28.5" customHeight="1">
      <c r="A37" s="35" t="s">
        <v>276</v>
      </c>
      <c r="B37" s="284">
        <v>871</v>
      </c>
      <c r="C37" s="29" t="s">
        <v>138</v>
      </c>
      <c r="D37" s="29" t="s">
        <v>59</v>
      </c>
      <c r="E37" s="34" t="s">
        <v>182</v>
      </c>
      <c r="F37" s="34">
        <v>200</v>
      </c>
      <c r="G37" s="31">
        <v>568.6</v>
      </c>
      <c r="H37" s="283"/>
    </row>
    <row r="38" spans="1:8" s="241" customFormat="1" ht="46.5" customHeight="1">
      <c r="A38" s="21" t="s">
        <v>3</v>
      </c>
      <c r="B38" s="282">
        <v>871</v>
      </c>
      <c r="C38" s="25" t="s">
        <v>138</v>
      </c>
      <c r="D38" s="25" t="s">
        <v>187</v>
      </c>
      <c r="E38" s="38"/>
      <c r="F38" s="38"/>
      <c r="G38" s="23">
        <f>G39</f>
        <v>208</v>
      </c>
      <c r="H38" s="283"/>
    </row>
    <row r="39" spans="1:8" ht="41.25" customHeight="1">
      <c r="A39" s="39" t="s">
        <v>170</v>
      </c>
      <c r="B39" s="282">
        <v>871</v>
      </c>
      <c r="C39" s="25" t="s">
        <v>138</v>
      </c>
      <c r="D39" s="25" t="s">
        <v>187</v>
      </c>
      <c r="E39" s="26" t="s">
        <v>171</v>
      </c>
      <c r="F39" s="26"/>
      <c r="G39" s="27">
        <f>G40</f>
        <v>208</v>
      </c>
      <c r="H39" s="285"/>
    </row>
    <row r="40" spans="1:8" ht="16.5" customHeight="1">
      <c r="A40" s="40" t="s">
        <v>236</v>
      </c>
      <c r="B40" s="284">
        <v>871</v>
      </c>
      <c r="C40" s="29" t="s">
        <v>138</v>
      </c>
      <c r="D40" s="29" t="s">
        <v>187</v>
      </c>
      <c r="E40" s="30" t="s">
        <v>180</v>
      </c>
      <c r="F40" s="30"/>
      <c r="G40" s="31">
        <f>G41</f>
        <v>208</v>
      </c>
      <c r="H40" s="285"/>
    </row>
    <row r="41" spans="1:8" ht="12.75" customHeight="1">
      <c r="A41" s="39" t="s">
        <v>174</v>
      </c>
      <c r="B41" s="284">
        <v>871</v>
      </c>
      <c r="C41" s="29" t="s">
        <v>138</v>
      </c>
      <c r="D41" s="29" t="s">
        <v>187</v>
      </c>
      <c r="E41" s="30" t="s">
        <v>181</v>
      </c>
      <c r="F41" s="30"/>
      <c r="G41" s="31">
        <f>G42+G44</f>
        <v>208</v>
      </c>
      <c r="H41" s="285"/>
    </row>
    <row r="42" spans="1:12" ht="37.5" customHeight="1">
      <c r="A42" s="33" t="s">
        <v>185</v>
      </c>
      <c r="B42" s="284">
        <v>871</v>
      </c>
      <c r="C42" s="29" t="s">
        <v>138</v>
      </c>
      <c r="D42" s="29" t="s">
        <v>187</v>
      </c>
      <c r="E42" s="34" t="s">
        <v>186</v>
      </c>
      <c r="F42" s="34"/>
      <c r="G42" s="31">
        <f>G43</f>
        <v>175</v>
      </c>
      <c r="H42" s="285"/>
      <c r="L42" s="244"/>
    </row>
    <row r="43" spans="1:13" ht="15" customHeight="1">
      <c r="A43" s="33" t="s">
        <v>279</v>
      </c>
      <c r="B43" s="284">
        <v>871</v>
      </c>
      <c r="C43" s="29" t="s">
        <v>138</v>
      </c>
      <c r="D43" s="29" t="s">
        <v>187</v>
      </c>
      <c r="E43" s="34" t="s">
        <v>186</v>
      </c>
      <c r="F43" s="34">
        <v>500</v>
      </c>
      <c r="G43" s="31">
        <v>175</v>
      </c>
      <c r="H43" s="285"/>
      <c r="L43" s="245"/>
      <c r="M43" s="244"/>
    </row>
    <row r="44" spans="1:8" ht="41.25" customHeight="1">
      <c r="A44" s="35" t="s">
        <v>188</v>
      </c>
      <c r="B44" s="284">
        <v>871</v>
      </c>
      <c r="C44" s="41" t="s">
        <v>138</v>
      </c>
      <c r="D44" s="41" t="s">
        <v>187</v>
      </c>
      <c r="E44" s="36" t="s">
        <v>189</v>
      </c>
      <c r="F44" s="42"/>
      <c r="G44" s="31">
        <f>G45</f>
        <v>33</v>
      </c>
      <c r="H44" s="285"/>
    </row>
    <row r="45" spans="1:8" ht="17.25" customHeight="1">
      <c r="A45" s="33" t="s">
        <v>279</v>
      </c>
      <c r="B45" s="284">
        <v>871</v>
      </c>
      <c r="C45" s="41" t="s">
        <v>138</v>
      </c>
      <c r="D45" s="41" t="s">
        <v>187</v>
      </c>
      <c r="E45" s="36" t="s">
        <v>189</v>
      </c>
      <c r="F45" s="43" t="s">
        <v>280</v>
      </c>
      <c r="G45" s="31">
        <v>33</v>
      </c>
      <c r="H45" s="285"/>
    </row>
    <row r="46" spans="1:8" ht="15.75" customHeight="1">
      <c r="A46" s="44" t="s">
        <v>237</v>
      </c>
      <c r="B46" s="282">
        <v>871</v>
      </c>
      <c r="C46" s="25" t="s">
        <v>138</v>
      </c>
      <c r="D46" s="25" t="s">
        <v>238</v>
      </c>
      <c r="E46" s="37"/>
      <c r="F46" s="37"/>
      <c r="G46" s="27">
        <f>G47</f>
        <v>0</v>
      </c>
      <c r="H46" s="285"/>
    </row>
    <row r="47" spans="1:8" s="246" customFormat="1" ht="12" customHeight="1" hidden="1">
      <c r="A47" s="24" t="s">
        <v>235</v>
      </c>
      <c r="B47" s="282">
        <v>871</v>
      </c>
      <c r="C47" s="25" t="s">
        <v>138</v>
      </c>
      <c r="D47" s="25" t="s">
        <v>238</v>
      </c>
      <c r="E47" s="37" t="s">
        <v>196</v>
      </c>
      <c r="F47" s="37"/>
      <c r="G47" s="27">
        <f>G48</f>
        <v>0</v>
      </c>
      <c r="H47" s="288"/>
    </row>
    <row r="48" spans="1:8" ht="11.25" customHeight="1" hidden="1">
      <c r="A48" s="28" t="s">
        <v>174</v>
      </c>
      <c r="B48" s="282">
        <v>871</v>
      </c>
      <c r="C48" s="29" t="s">
        <v>138</v>
      </c>
      <c r="D48" s="29" t="s">
        <v>238</v>
      </c>
      <c r="E48" s="37" t="s">
        <v>197</v>
      </c>
      <c r="F48" s="34"/>
      <c r="G48" s="27">
        <f>G49</f>
        <v>0</v>
      </c>
      <c r="H48" s="285"/>
    </row>
    <row r="49" spans="1:8" ht="17.25" customHeight="1" hidden="1">
      <c r="A49" s="28" t="s">
        <v>174</v>
      </c>
      <c r="B49" s="282">
        <v>871</v>
      </c>
      <c r="C49" s="29" t="s">
        <v>138</v>
      </c>
      <c r="D49" s="29" t="s">
        <v>238</v>
      </c>
      <c r="E49" s="37" t="s">
        <v>197</v>
      </c>
      <c r="F49" s="34"/>
      <c r="G49" s="27">
        <f>G50</f>
        <v>0</v>
      </c>
      <c r="H49" s="285"/>
    </row>
    <row r="50" spans="1:8" ht="26.25" customHeight="1" hidden="1">
      <c r="A50" s="45" t="s">
        <v>239</v>
      </c>
      <c r="B50" s="282">
        <v>871</v>
      </c>
      <c r="C50" s="29" t="s">
        <v>138</v>
      </c>
      <c r="D50" s="29" t="s">
        <v>238</v>
      </c>
      <c r="E50" s="34" t="s">
        <v>240</v>
      </c>
      <c r="F50" s="34"/>
      <c r="G50" s="31">
        <f>G51</f>
        <v>0</v>
      </c>
      <c r="H50" s="285"/>
    </row>
    <row r="51" spans="1:8" s="247" customFormat="1" ht="15" customHeight="1" hidden="1">
      <c r="A51" s="35" t="s">
        <v>40</v>
      </c>
      <c r="B51" s="282">
        <v>871</v>
      </c>
      <c r="C51" s="25"/>
      <c r="D51" s="25"/>
      <c r="E51" s="34" t="s">
        <v>240</v>
      </c>
      <c r="F51" s="34">
        <v>240</v>
      </c>
      <c r="G51" s="31"/>
      <c r="H51" s="289"/>
    </row>
    <row r="52" spans="1:8" s="240" customFormat="1" ht="15" customHeight="1" hidden="1">
      <c r="A52" s="35"/>
      <c r="B52" s="282">
        <v>871</v>
      </c>
      <c r="C52" s="25"/>
      <c r="D52" s="25"/>
      <c r="E52" s="34"/>
      <c r="F52" s="34"/>
      <c r="G52" s="31"/>
      <c r="H52" s="280"/>
    </row>
    <row r="53" spans="1:8" s="240" customFormat="1" ht="27" customHeight="1">
      <c r="A53" s="46" t="s">
        <v>4</v>
      </c>
      <c r="B53" s="282">
        <v>871</v>
      </c>
      <c r="C53" s="25" t="s">
        <v>138</v>
      </c>
      <c r="D53" s="25" t="s">
        <v>194</v>
      </c>
      <c r="E53" s="34"/>
      <c r="F53" s="34"/>
      <c r="G53" s="27">
        <f>G54+G60</f>
        <v>1231</v>
      </c>
      <c r="H53" s="280"/>
    </row>
    <row r="54" spans="1:8" s="240" customFormat="1" ht="40.5" customHeight="1">
      <c r="A54" s="39" t="s">
        <v>170</v>
      </c>
      <c r="B54" s="282">
        <v>871</v>
      </c>
      <c r="C54" s="25" t="s">
        <v>138</v>
      </c>
      <c r="D54" s="25" t="s">
        <v>194</v>
      </c>
      <c r="E54" s="26" t="s">
        <v>171</v>
      </c>
      <c r="F54" s="34"/>
      <c r="G54" s="31">
        <f>G55</f>
        <v>493.9</v>
      </c>
      <c r="H54" s="280"/>
    </row>
    <row r="55" spans="1:8" s="240" customFormat="1" ht="17.25" customHeight="1">
      <c r="A55" s="40" t="s">
        <v>236</v>
      </c>
      <c r="B55" s="284">
        <v>871</v>
      </c>
      <c r="C55" s="29" t="s">
        <v>138</v>
      </c>
      <c r="D55" s="29" t="s">
        <v>194</v>
      </c>
      <c r="E55" s="30" t="s">
        <v>180</v>
      </c>
      <c r="F55" s="34"/>
      <c r="G55" s="31">
        <f>G56</f>
        <v>493.9</v>
      </c>
      <c r="H55" s="280"/>
    </row>
    <row r="56" spans="1:21" s="240" customFormat="1" ht="18" customHeight="1">
      <c r="A56" s="39" t="s">
        <v>174</v>
      </c>
      <c r="B56" s="284">
        <v>871</v>
      </c>
      <c r="C56" s="29" t="s">
        <v>138</v>
      </c>
      <c r="D56" s="29" t="s">
        <v>194</v>
      </c>
      <c r="E56" s="30" t="s">
        <v>181</v>
      </c>
      <c r="F56" s="34"/>
      <c r="G56" s="31">
        <f>G57</f>
        <v>493.9</v>
      </c>
      <c r="H56" s="280"/>
      <c r="M56" s="248"/>
      <c r="N56" s="249"/>
      <c r="O56" s="248"/>
      <c r="P56" s="248"/>
      <c r="Q56" s="248"/>
      <c r="R56" s="248"/>
      <c r="S56" s="248"/>
      <c r="T56" s="250"/>
      <c r="U56" s="250"/>
    </row>
    <row r="57" spans="1:12" s="240" customFormat="1" ht="64.5" customHeight="1">
      <c r="A57" s="47" t="s">
        <v>241</v>
      </c>
      <c r="B57" s="284">
        <v>871</v>
      </c>
      <c r="C57" s="29" t="s">
        <v>138</v>
      </c>
      <c r="D57" s="29" t="s">
        <v>194</v>
      </c>
      <c r="E57" s="30" t="s">
        <v>191</v>
      </c>
      <c r="F57" s="34"/>
      <c r="G57" s="31">
        <f>G58+G59</f>
        <v>493.9</v>
      </c>
      <c r="H57" s="280"/>
      <c r="L57" s="252"/>
    </row>
    <row r="58" spans="1:12" s="240" customFormat="1" ht="55.5" customHeight="1">
      <c r="A58" s="35" t="s">
        <v>277</v>
      </c>
      <c r="B58" s="284">
        <v>871</v>
      </c>
      <c r="C58" s="29" t="s">
        <v>138</v>
      </c>
      <c r="D58" s="29" t="s">
        <v>194</v>
      </c>
      <c r="E58" s="30" t="s">
        <v>191</v>
      </c>
      <c r="F58" s="34">
        <v>100</v>
      </c>
      <c r="G58" s="31">
        <v>453.9</v>
      </c>
      <c r="H58" s="280"/>
      <c r="L58" s="252"/>
    </row>
    <row r="59" spans="1:12" s="240" customFormat="1" ht="28.5" customHeight="1">
      <c r="A59" s="35" t="s">
        <v>276</v>
      </c>
      <c r="B59" s="284">
        <v>871</v>
      </c>
      <c r="C59" s="29" t="s">
        <v>138</v>
      </c>
      <c r="D59" s="29" t="s">
        <v>194</v>
      </c>
      <c r="E59" s="30" t="s">
        <v>191</v>
      </c>
      <c r="F59" s="34">
        <v>200</v>
      </c>
      <c r="G59" s="31">
        <v>40</v>
      </c>
      <c r="H59" s="280"/>
      <c r="L59" s="252"/>
    </row>
    <row r="60" spans="1:8" s="241" customFormat="1" ht="30" customHeight="1">
      <c r="A60" s="48" t="s">
        <v>195</v>
      </c>
      <c r="B60" s="282">
        <v>871</v>
      </c>
      <c r="C60" s="25" t="s">
        <v>138</v>
      </c>
      <c r="D60" s="25" t="s">
        <v>194</v>
      </c>
      <c r="E60" s="26" t="s">
        <v>196</v>
      </c>
      <c r="F60" s="26"/>
      <c r="G60" s="27">
        <f>G61</f>
        <v>737.1</v>
      </c>
      <c r="H60" s="283"/>
    </row>
    <row r="61" spans="1:8" s="241" customFormat="1" ht="16.5" customHeight="1">
      <c r="A61" s="49" t="s">
        <v>174</v>
      </c>
      <c r="B61" s="284">
        <v>871</v>
      </c>
      <c r="C61" s="29" t="s">
        <v>138</v>
      </c>
      <c r="D61" s="29" t="s">
        <v>194</v>
      </c>
      <c r="E61" s="34" t="s">
        <v>197</v>
      </c>
      <c r="F61" s="34"/>
      <c r="G61" s="31">
        <f>G62</f>
        <v>737.1</v>
      </c>
      <c r="H61" s="283"/>
    </row>
    <row r="62" spans="1:8" s="241" customFormat="1" ht="12.75">
      <c r="A62" s="49" t="s">
        <v>174</v>
      </c>
      <c r="B62" s="284">
        <v>871</v>
      </c>
      <c r="C62" s="29" t="s">
        <v>138</v>
      </c>
      <c r="D62" s="29" t="s">
        <v>194</v>
      </c>
      <c r="E62" s="34" t="s">
        <v>198</v>
      </c>
      <c r="F62" s="34"/>
      <c r="G62" s="31">
        <f>G63+G66</f>
        <v>737.1</v>
      </c>
      <c r="H62" s="283">
        <v>22</v>
      </c>
    </row>
    <row r="63" spans="1:8" s="241" customFormat="1" ht="48" customHeight="1">
      <c r="A63" s="33" t="s">
        <v>199</v>
      </c>
      <c r="B63" s="284">
        <v>871</v>
      </c>
      <c r="C63" s="29" t="s">
        <v>138</v>
      </c>
      <c r="D63" s="29" t="s">
        <v>194</v>
      </c>
      <c r="E63" s="34" t="s">
        <v>200</v>
      </c>
      <c r="F63" s="34"/>
      <c r="G63" s="31">
        <f>G64+G65</f>
        <v>737.1</v>
      </c>
      <c r="H63" s="283"/>
    </row>
    <row r="64" spans="1:13" s="241" customFormat="1" ht="26.25" customHeight="1">
      <c r="A64" s="35" t="s">
        <v>276</v>
      </c>
      <c r="B64" s="284">
        <v>871</v>
      </c>
      <c r="C64" s="29" t="s">
        <v>138</v>
      </c>
      <c r="D64" s="29" t="s">
        <v>194</v>
      </c>
      <c r="E64" s="34" t="s">
        <v>200</v>
      </c>
      <c r="F64" s="34">
        <v>200</v>
      </c>
      <c r="G64" s="31">
        <v>569.1</v>
      </c>
      <c r="H64" s="283"/>
      <c r="M64" s="253"/>
    </row>
    <row r="65" spans="1:13" s="241" customFormat="1" ht="16.5" customHeight="1">
      <c r="A65" s="35" t="s">
        <v>281</v>
      </c>
      <c r="B65" s="284">
        <v>871</v>
      </c>
      <c r="C65" s="29" t="s">
        <v>138</v>
      </c>
      <c r="D65" s="29" t="s">
        <v>194</v>
      </c>
      <c r="E65" s="34" t="s">
        <v>200</v>
      </c>
      <c r="F65" s="34">
        <v>800</v>
      </c>
      <c r="G65" s="31">
        <v>168</v>
      </c>
      <c r="H65" s="283"/>
      <c r="M65" s="253"/>
    </row>
    <row r="66" spans="1:8" s="247" customFormat="1" ht="26.25" customHeight="1" hidden="1">
      <c r="A66" s="33" t="s">
        <v>224</v>
      </c>
      <c r="B66" s="284">
        <v>871</v>
      </c>
      <c r="C66" s="29" t="s">
        <v>138</v>
      </c>
      <c r="D66" s="29" t="s">
        <v>194</v>
      </c>
      <c r="E66" s="34" t="s">
        <v>221</v>
      </c>
      <c r="F66" s="34"/>
      <c r="G66" s="31">
        <f>G67</f>
        <v>0</v>
      </c>
      <c r="H66" s="289"/>
    </row>
    <row r="67" spans="1:8" s="240" customFormat="1" ht="25.5" customHeight="1" hidden="1">
      <c r="A67" s="35" t="s">
        <v>40</v>
      </c>
      <c r="B67" s="284">
        <v>871</v>
      </c>
      <c r="C67" s="29" t="s">
        <v>138</v>
      </c>
      <c r="D67" s="29" t="s">
        <v>194</v>
      </c>
      <c r="E67" s="34" t="s">
        <v>221</v>
      </c>
      <c r="F67" s="34">
        <v>240</v>
      </c>
      <c r="G67" s="31">
        <v>0</v>
      </c>
      <c r="H67" s="280"/>
    </row>
    <row r="68" spans="1:8" s="241" customFormat="1" ht="51" customHeight="1" hidden="1">
      <c r="A68" s="33" t="s">
        <v>199</v>
      </c>
      <c r="B68" s="284">
        <v>871</v>
      </c>
      <c r="C68" s="29" t="s">
        <v>138</v>
      </c>
      <c r="D68" s="29" t="s">
        <v>194</v>
      </c>
      <c r="E68" s="34" t="s">
        <v>200</v>
      </c>
      <c r="F68" s="34"/>
      <c r="G68" s="31">
        <f>G69</f>
        <v>0</v>
      </c>
      <c r="H68" s="283"/>
    </row>
    <row r="69" spans="1:8" s="241" customFormat="1" ht="27.75" customHeight="1" hidden="1">
      <c r="A69" s="35" t="s">
        <v>40</v>
      </c>
      <c r="B69" s="284">
        <v>871</v>
      </c>
      <c r="C69" s="29" t="s">
        <v>138</v>
      </c>
      <c r="D69" s="29" t="s">
        <v>194</v>
      </c>
      <c r="E69" s="34" t="s">
        <v>200</v>
      </c>
      <c r="F69" s="34">
        <v>240</v>
      </c>
      <c r="G69" s="31"/>
      <c r="H69" s="283"/>
    </row>
    <row r="70" spans="1:13" s="241" customFormat="1" ht="20.25">
      <c r="A70" s="46" t="s">
        <v>5</v>
      </c>
      <c r="B70" s="282">
        <v>871</v>
      </c>
      <c r="C70" s="25" t="s">
        <v>73</v>
      </c>
      <c r="D70" s="25" t="s">
        <v>234</v>
      </c>
      <c r="E70" s="26"/>
      <c r="F70" s="26"/>
      <c r="G70" s="27">
        <f aca="true" t="shared" si="0" ref="G70:G75">G71</f>
        <v>137.1</v>
      </c>
      <c r="H70" s="283"/>
      <c r="M70" s="253"/>
    </row>
    <row r="71" spans="1:8" s="241" customFormat="1" ht="22.5" customHeight="1">
      <c r="A71" s="50" t="s">
        <v>6</v>
      </c>
      <c r="B71" s="282">
        <v>871</v>
      </c>
      <c r="C71" s="25" t="s">
        <v>73</v>
      </c>
      <c r="D71" s="25" t="s">
        <v>37</v>
      </c>
      <c r="E71" s="26"/>
      <c r="F71" s="26"/>
      <c r="G71" s="27">
        <f t="shared" si="0"/>
        <v>137.1</v>
      </c>
      <c r="H71" s="283"/>
    </row>
    <row r="72" spans="1:13" s="241" customFormat="1" ht="25.5">
      <c r="A72" s="48" t="s">
        <v>195</v>
      </c>
      <c r="B72" s="282">
        <v>871</v>
      </c>
      <c r="C72" s="25" t="s">
        <v>73</v>
      </c>
      <c r="D72" s="25" t="s">
        <v>37</v>
      </c>
      <c r="E72" s="26" t="s">
        <v>196</v>
      </c>
      <c r="F72" s="26"/>
      <c r="G72" s="27">
        <f t="shared" si="0"/>
        <v>137.1</v>
      </c>
      <c r="H72" s="283"/>
      <c r="M72" s="253"/>
    </row>
    <row r="73" spans="1:19" ht="21" customHeight="1">
      <c r="A73" s="49" t="s">
        <v>174</v>
      </c>
      <c r="B73" s="284">
        <v>871</v>
      </c>
      <c r="C73" s="29" t="s">
        <v>73</v>
      </c>
      <c r="D73" s="29" t="s">
        <v>37</v>
      </c>
      <c r="E73" s="34" t="s">
        <v>197</v>
      </c>
      <c r="F73" s="34"/>
      <c r="G73" s="31">
        <f t="shared" si="0"/>
        <v>137.1</v>
      </c>
      <c r="H73" s="285"/>
      <c r="M73" s="248"/>
      <c r="N73" s="249"/>
      <c r="O73" s="248"/>
      <c r="P73" s="248"/>
      <c r="Q73" s="248"/>
      <c r="R73" s="248"/>
      <c r="S73" s="248"/>
    </row>
    <row r="74" spans="1:8" s="254" customFormat="1" ht="20.25" customHeight="1">
      <c r="A74" s="49" t="s">
        <v>174</v>
      </c>
      <c r="B74" s="284">
        <v>871</v>
      </c>
      <c r="C74" s="29" t="s">
        <v>73</v>
      </c>
      <c r="D74" s="29" t="s">
        <v>37</v>
      </c>
      <c r="E74" s="34" t="s">
        <v>198</v>
      </c>
      <c r="F74" s="34"/>
      <c r="G74" s="31">
        <f t="shared" si="0"/>
        <v>137.1</v>
      </c>
      <c r="H74" s="290"/>
    </row>
    <row r="75" spans="1:8" ht="25.5">
      <c r="A75" s="33" t="s">
        <v>218</v>
      </c>
      <c r="B75" s="284">
        <v>871</v>
      </c>
      <c r="C75" s="29" t="s">
        <v>73</v>
      </c>
      <c r="D75" s="29" t="s">
        <v>37</v>
      </c>
      <c r="E75" s="34" t="s">
        <v>219</v>
      </c>
      <c r="F75" s="34"/>
      <c r="G75" s="31">
        <f t="shared" si="0"/>
        <v>137.1</v>
      </c>
      <c r="H75" s="285"/>
    </row>
    <row r="76" spans="1:8" ht="28.5" customHeight="1">
      <c r="A76" s="35" t="s">
        <v>277</v>
      </c>
      <c r="B76" s="284">
        <v>871</v>
      </c>
      <c r="C76" s="29" t="s">
        <v>73</v>
      </c>
      <c r="D76" s="29" t="s">
        <v>37</v>
      </c>
      <c r="E76" s="34" t="s">
        <v>219</v>
      </c>
      <c r="F76" s="34">
        <v>100</v>
      </c>
      <c r="G76" s="31">
        <v>137.1</v>
      </c>
      <c r="H76" s="285"/>
    </row>
    <row r="77" spans="1:8" ht="33" customHeight="1">
      <c r="A77" s="17" t="s">
        <v>7</v>
      </c>
      <c r="B77" s="282">
        <v>871</v>
      </c>
      <c r="C77" s="25" t="s">
        <v>37</v>
      </c>
      <c r="D77" s="25" t="s">
        <v>234</v>
      </c>
      <c r="E77" s="26"/>
      <c r="F77" s="26"/>
      <c r="G77" s="27">
        <f>G78+G84</f>
        <v>192</v>
      </c>
      <c r="H77" s="285"/>
    </row>
    <row r="78" spans="1:8" ht="57.75" customHeight="1" hidden="1">
      <c r="A78" s="17" t="s">
        <v>8</v>
      </c>
      <c r="B78" s="282">
        <v>871</v>
      </c>
      <c r="C78" s="25" t="s">
        <v>37</v>
      </c>
      <c r="D78" s="25" t="s">
        <v>38</v>
      </c>
      <c r="E78" s="51"/>
      <c r="F78" s="51"/>
      <c r="G78" s="27">
        <f>G79</f>
        <v>0</v>
      </c>
      <c r="H78" s="285"/>
    </row>
    <row r="79" spans="1:12" ht="43.5" customHeight="1" hidden="1">
      <c r="A79" s="52" t="s">
        <v>42</v>
      </c>
      <c r="B79" s="282">
        <v>871</v>
      </c>
      <c r="C79" s="53" t="s">
        <v>37</v>
      </c>
      <c r="D79" s="53" t="s">
        <v>38</v>
      </c>
      <c r="E79" s="37" t="s">
        <v>43</v>
      </c>
      <c r="F79" s="37"/>
      <c r="G79" s="27">
        <f>G80</f>
        <v>0</v>
      </c>
      <c r="H79" s="285"/>
      <c r="L79" s="255"/>
    </row>
    <row r="80" spans="1:12" s="254" customFormat="1" ht="27" customHeight="1" hidden="1">
      <c r="A80" s="35" t="s">
        <v>44</v>
      </c>
      <c r="B80" s="284">
        <v>871</v>
      </c>
      <c r="C80" s="54" t="s">
        <v>37</v>
      </c>
      <c r="D80" s="54" t="s">
        <v>38</v>
      </c>
      <c r="E80" s="30" t="s">
        <v>45</v>
      </c>
      <c r="F80" s="30"/>
      <c r="G80" s="31">
        <f>G81</f>
        <v>0</v>
      </c>
      <c r="H80" s="290"/>
      <c r="L80" s="241"/>
    </row>
    <row r="81" spans="1:8" ht="63.75" customHeight="1" hidden="1">
      <c r="A81" s="35" t="s">
        <v>46</v>
      </c>
      <c r="B81" s="284">
        <v>871</v>
      </c>
      <c r="C81" s="54" t="s">
        <v>37</v>
      </c>
      <c r="D81" s="54" t="s">
        <v>38</v>
      </c>
      <c r="E81" s="30" t="s">
        <v>47</v>
      </c>
      <c r="F81" s="30"/>
      <c r="G81" s="31">
        <f>G82</f>
        <v>0</v>
      </c>
      <c r="H81" s="285"/>
    </row>
    <row r="82" spans="1:8" ht="75.75" customHeight="1" hidden="1">
      <c r="A82" s="35" t="s">
        <v>242</v>
      </c>
      <c r="B82" s="284">
        <v>871</v>
      </c>
      <c r="C82" s="54" t="s">
        <v>37</v>
      </c>
      <c r="D82" s="54" t="s">
        <v>38</v>
      </c>
      <c r="E82" s="30" t="s">
        <v>49</v>
      </c>
      <c r="F82" s="30"/>
      <c r="G82" s="31">
        <f>G83</f>
        <v>0</v>
      </c>
      <c r="H82" s="285"/>
    </row>
    <row r="83" spans="1:8" ht="29.25" customHeight="1" hidden="1">
      <c r="A83" s="35" t="s">
        <v>276</v>
      </c>
      <c r="B83" s="284">
        <v>871</v>
      </c>
      <c r="C83" s="54" t="s">
        <v>37</v>
      </c>
      <c r="D83" s="54" t="s">
        <v>38</v>
      </c>
      <c r="E83" s="55" t="s">
        <v>49</v>
      </c>
      <c r="F83" s="55" t="s">
        <v>282</v>
      </c>
      <c r="G83" s="31">
        <v>0</v>
      </c>
      <c r="H83" s="285"/>
    </row>
    <row r="84" spans="1:8" ht="24" customHeight="1">
      <c r="A84" s="17" t="s">
        <v>283</v>
      </c>
      <c r="B84" s="282">
        <v>871</v>
      </c>
      <c r="C84" s="25" t="s">
        <v>37</v>
      </c>
      <c r="D84" s="25" t="s">
        <v>157</v>
      </c>
      <c r="E84" s="51"/>
      <c r="F84" s="51"/>
      <c r="G84" s="27">
        <f>G85+G92</f>
        <v>192</v>
      </c>
      <c r="H84" s="285"/>
    </row>
    <row r="85" spans="1:8" ht="38.25">
      <c r="A85" s="28" t="s">
        <v>27</v>
      </c>
      <c r="B85" s="282">
        <v>871</v>
      </c>
      <c r="C85" s="25" t="s">
        <v>37</v>
      </c>
      <c r="D85" s="25" t="s">
        <v>157</v>
      </c>
      <c r="E85" s="37" t="s">
        <v>28</v>
      </c>
      <c r="F85" s="37"/>
      <c r="G85" s="27">
        <f>G86</f>
        <v>92.7</v>
      </c>
      <c r="H85" s="285"/>
    </row>
    <row r="86" spans="1:8" ht="37.5" customHeight="1">
      <c r="A86" s="45" t="s">
        <v>29</v>
      </c>
      <c r="B86" s="284">
        <v>871</v>
      </c>
      <c r="C86" s="29" t="s">
        <v>37</v>
      </c>
      <c r="D86" s="29" t="s">
        <v>157</v>
      </c>
      <c r="E86" s="34" t="s">
        <v>30</v>
      </c>
      <c r="F86" s="34"/>
      <c r="G86" s="31">
        <f>G87+G90</f>
        <v>92.7</v>
      </c>
      <c r="H86" s="285"/>
    </row>
    <row r="87" spans="1:11" ht="39" customHeight="1">
      <c r="A87" s="45" t="s">
        <v>31</v>
      </c>
      <c r="B87" s="284">
        <v>871</v>
      </c>
      <c r="C87" s="56" t="s">
        <v>37</v>
      </c>
      <c r="D87" s="56" t="s">
        <v>157</v>
      </c>
      <c r="E87" s="34" t="s">
        <v>32</v>
      </c>
      <c r="F87" s="34"/>
      <c r="G87" s="31">
        <f>G88</f>
        <v>62.7</v>
      </c>
      <c r="H87" s="285"/>
      <c r="J87" s="2">
        <v>40</v>
      </c>
      <c r="K87" s="2">
        <v>90</v>
      </c>
    </row>
    <row r="88" spans="1:8" ht="62.25" customHeight="1">
      <c r="A88" s="45" t="s">
        <v>33</v>
      </c>
      <c r="B88" s="284">
        <v>871</v>
      </c>
      <c r="C88" s="56" t="s">
        <v>37</v>
      </c>
      <c r="D88" s="56" t="s">
        <v>157</v>
      </c>
      <c r="E88" s="34" t="s">
        <v>34</v>
      </c>
      <c r="F88" s="34"/>
      <c r="G88" s="31">
        <f>G89</f>
        <v>62.7</v>
      </c>
      <c r="H88" s="285"/>
    </row>
    <row r="89" spans="1:8" ht="27" customHeight="1">
      <c r="A89" s="35" t="s">
        <v>276</v>
      </c>
      <c r="B89" s="284">
        <v>871</v>
      </c>
      <c r="C89" s="57" t="s">
        <v>37</v>
      </c>
      <c r="D89" s="57" t="s">
        <v>157</v>
      </c>
      <c r="E89" s="34" t="s">
        <v>34</v>
      </c>
      <c r="F89" s="34">
        <v>200</v>
      </c>
      <c r="G89" s="31">
        <v>62.7</v>
      </c>
      <c r="H89" s="285"/>
    </row>
    <row r="90" spans="1:8" ht="24.75" customHeight="1">
      <c r="A90" s="35" t="s">
        <v>39</v>
      </c>
      <c r="B90" s="284">
        <v>871</v>
      </c>
      <c r="C90" s="57" t="s">
        <v>37</v>
      </c>
      <c r="D90" s="57" t="s">
        <v>157</v>
      </c>
      <c r="E90" s="36" t="s">
        <v>41</v>
      </c>
      <c r="F90" s="36"/>
      <c r="G90" s="31">
        <f>G91</f>
        <v>30</v>
      </c>
      <c r="H90" s="285"/>
    </row>
    <row r="91" spans="1:8" ht="26.25" customHeight="1">
      <c r="A91" s="35" t="s">
        <v>276</v>
      </c>
      <c r="B91" s="284">
        <v>871</v>
      </c>
      <c r="C91" s="57" t="s">
        <v>37</v>
      </c>
      <c r="D91" s="57" t="s">
        <v>157</v>
      </c>
      <c r="E91" s="36" t="s">
        <v>41</v>
      </c>
      <c r="F91" s="36">
        <v>200</v>
      </c>
      <c r="G91" s="31">
        <v>30</v>
      </c>
      <c r="H91" s="285"/>
    </row>
    <row r="92" spans="1:8" ht="26.25" customHeight="1">
      <c r="A92" s="58" t="s">
        <v>60</v>
      </c>
      <c r="B92" s="282">
        <v>871</v>
      </c>
      <c r="C92" s="59" t="s">
        <v>37</v>
      </c>
      <c r="D92" s="59" t="s">
        <v>157</v>
      </c>
      <c r="E92" s="60" t="s">
        <v>61</v>
      </c>
      <c r="F92" s="61"/>
      <c r="G92" s="27">
        <f>G93</f>
        <v>99.3</v>
      </c>
      <c r="H92" s="285"/>
    </row>
    <row r="93" spans="1:8" ht="24" customHeight="1">
      <c r="A93" s="62" t="s">
        <v>62</v>
      </c>
      <c r="B93" s="284">
        <v>871</v>
      </c>
      <c r="C93" s="57" t="s">
        <v>37</v>
      </c>
      <c r="D93" s="57" t="s">
        <v>157</v>
      </c>
      <c r="E93" s="63" t="s">
        <v>63</v>
      </c>
      <c r="F93" s="64"/>
      <c r="G93" s="31">
        <f>G94</f>
        <v>99.3</v>
      </c>
      <c r="H93" s="285"/>
    </row>
    <row r="94" spans="1:8" ht="51" customHeight="1">
      <c r="A94" s="33" t="s">
        <v>244</v>
      </c>
      <c r="B94" s="284">
        <v>871</v>
      </c>
      <c r="C94" s="57" t="s">
        <v>37</v>
      </c>
      <c r="D94" s="57" t="s">
        <v>157</v>
      </c>
      <c r="E94" s="63" t="s">
        <v>65</v>
      </c>
      <c r="F94" s="64"/>
      <c r="G94" s="31">
        <f>G95</f>
        <v>99.3</v>
      </c>
      <c r="H94" s="285"/>
    </row>
    <row r="95" spans="1:8" ht="65.25" customHeight="1">
      <c r="A95" s="35" t="s">
        <v>68</v>
      </c>
      <c r="B95" s="284">
        <v>871</v>
      </c>
      <c r="C95" s="57" t="s">
        <v>37</v>
      </c>
      <c r="D95" s="57" t="s">
        <v>157</v>
      </c>
      <c r="E95" s="63" t="s">
        <v>69</v>
      </c>
      <c r="F95" s="64"/>
      <c r="G95" s="31">
        <f>G96</f>
        <v>99.3</v>
      </c>
      <c r="H95" s="285"/>
    </row>
    <row r="96" spans="1:8" s="246" customFormat="1" ht="25.5">
      <c r="A96" s="35" t="s">
        <v>276</v>
      </c>
      <c r="B96" s="284">
        <v>871</v>
      </c>
      <c r="C96" s="57" t="s">
        <v>37</v>
      </c>
      <c r="D96" s="57" t="s">
        <v>157</v>
      </c>
      <c r="E96" s="63" t="s">
        <v>69</v>
      </c>
      <c r="F96" s="30" t="s">
        <v>282</v>
      </c>
      <c r="G96" s="31">
        <v>99.3</v>
      </c>
      <c r="H96" s="288"/>
    </row>
    <row r="97" spans="1:8" s="241" customFormat="1" ht="19.5" customHeight="1">
      <c r="A97" s="65" t="s">
        <v>9</v>
      </c>
      <c r="B97" s="282">
        <v>871</v>
      </c>
      <c r="C97" s="53" t="s">
        <v>59</v>
      </c>
      <c r="D97" s="53" t="s">
        <v>234</v>
      </c>
      <c r="E97" s="19"/>
      <c r="F97" s="19"/>
      <c r="G97" s="23">
        <f>G136+G98</f>
        <v>3343.2</v>
      </c>
      <c r="H97" s="283"/>
    </row>
    <row r="98" spans="1:8" s="241" customFormat="1" ht="24" customHeight="1">
      <c r="A98" s="66" t="s">
        <v>284</v>
      </c>
      <c r="B98" s="282">
        <v>871</v>
      </c>
      <c r="C98" s="53" t="s">
        <v>59</v>
      </c>
      <c r="D98" s="53" t="s">
        <v>38</v>
      </c>
      <c r="E98" s="59"/>
      <c r="F98" s="67"/>
      <c r="G98" s="23">
        <f>G99+G104+G113+G131+G122</f>
        <v>3333.2</v>
      </c>
      <c r="H98" s="283"/>
    </row>
    <row r="99" spans="1:8" s="241" customFormat="1" ht="54" customHeight="1">
      <c r="A99" s="58" t="s">
        <v>243</v>
      </c>
      <c r="B99" s="282">
        <v>871</v>
      </c>
      <c r="C99" s="53" t="s">
        <v>59</v>
      </c>
      <c r="D99" s="53" t="s">
        <v>38</v>
      </c>
      <c r="E99" s="53" t="s">
        <v>51</v>
      </c>
      <c r="F99" s="68"/>
      <c r="G99" s="69">
        <f>G100</f>
        <v>72.6</v>
      </c>
      <c r="H99" s="283"/>
    </row>
    <row r="100" spans="1:10" s="241" customFormat="1" ht="41.25" customHeight="1">
      <c r="A100" s="33" t="s">
        <v>52</v>
      </c>
      <c r="B100" s="284">
        <v>871</v>
      </c>
      <c r="C100" s="29" t="s">
        <v>59</v>
      </c>
      <c r="D100" s="29" t="s">
        <v>38</v>
      </c>
      <c r="E100" s="63" t="s">
        <v>53</v>
      </c>
      <c r="F100" s="70"/>
      <c r="G100" s="71">
        <f>G101</f>
        <v>72.6</v>
      </c>
      <c r="H100" s="283">
        <v>160</v>
      </c>
      <c r="J100" s="241">
        <v>-190</v>
      </c>
    </row>
    <row r="101" spans="1:8" s="241" customFormat="1" ht="36.75" customHeight="1">
      <c r="A101" s="33" t="s">
        <v>54</v>
      </c>
      <c r="B101" s="284">
        <v>871</v>
      </c>
      <c r="C101" s="29" t="s">
        <v>59</v>
      </c>
      <c r="D101" s="29" t="s">
        <v>38</v>
      </c>
      <c r="E101" s="63" t="s">
        <v>55</v>
      </c>
      <c r="F101" s="70"/>
      <c r="G101" s="71">
        <f>G102</f>
        <v>72.6</v>
      </c>
      <c r="H101" s="283"/>
    </row>
    <row r="102" spans="1:8" s="241" customFormat="1" ht="27.75" customHeight="1">
      <c r="A102" s="33" t="s">
        <v>56</v>
      </c>
      <c r="B102" s="284">
        <v>871</v>
      </c>
      <c r="C102" s="29" t="s">
        <v>59</v>
      </c>
      <c r="D102" s="29" t="s">
        <v>38</v>
      </c>
      <c r="E102" s="63" t="s">
        <v>57</v>
      </c>
      <c r="F102" s="70"/>
      <c r="G102" s="71">
        <f>G103</f>
        <v>72.6</v>
      </c>
      <c r="H102" s="283"/>
    </row>
    <row r="103" spans="1:8" s="241" customFormat="1" ht="25.5">
      <c r="A103" s="35" t="s">
        <v>276</v>
      </c>
      <c r="B103" s="284">
        <v>871</v>
      </c>
      <c r="C103" s="29" t="s">
        <v>59</v>
      </c>
      <c r="D103" s="29" t="s">
        <v>38</v>
      </c>
      <c r="E103" s="63" t="s">
        <v>57</v>
      </c>
      <c r="F103" s="30" t="s">
        <v>282</v>
      </c>
      <c r="G103" s="71">
        <v>72.6</v>
      </c>
      <c r="H103" s="283"/>
    </row>
    <row r="104" spans="1:8" s="241" customFormat="1" ht="29.25" customHeight="1">
      <c r="A104" s="58" t="s">
        <v>60</v>
      </c>
      <c r="B104" s="282">
        <v>871</v>
      </c>
      <c r="C104" s="25" t="s">
        <v>59</v>
      </c>
      <c r="D104" s="25" t="s">
        <v>38</v>
      </c>
      <c r="E104" s="60" t="s">
        <v>61</v>
      </c>
      <c r="F104" s="61"/>
      <c r="G104" s="69">
        <f>G105</f>
        <v>1788.8</v>
      </c>
      <c r="H104" s="283"/>
    </row>
    <row r="105" spans="1:8" s="241" customFormat="1" ht="26.25" customHeight="1">
      <c r="A105" s="62" t="s">
        <v>62</v>
      </c>
      <c r="B105" s="284">
        <v>871</v>
      </c>
      <c r="C105" s="29" t="s">
        <v>59</v>
      </c>
      <c r="D105" s="29" t="s">
        <v>38</v>
      </c>
      <c r="E105" s="63" t="s">
        <v>63</v>
      </c>
      <c r="F105" s="64"/>
      <c r="G105" s="71">
        <f>G106</f>
        <v>1788.8</v>
      </c>
      <c r="H105" s="283"/>
    </row>
    <row r="106" spans="1:8" s="241" customFormat="1" ht="52.5" customHeight="1">
      <c r="A106" s="33" t="s">
        <v>244</v>
      </c>
      <c r="B106" s="284">
        <v>871</v>
      </c>
      <c r="C106" s="29" t="s">
        <v>59</v>
      </c>
      <c r="D106" s="29" t="s">
        <v>38</v>
      </c>
      <c r="E106" s="63" t="s">
        <v>65</v>
      </c>
      <c r="F106" s="64"/>
      <c r="G106" s="71">
        <f>G107+G109+G111</f>
        <v>1788.8</v>
      </c>
      <c r="H106" s="283"/>
    </row>
    <row r="107" spans="1:8" s="241" customFormat="1" ht="63.75" customHeight="1" hidden="1">
      <c r="A107" s="35" t="s">
        <v>68</v>
      </c>
      <c r="B107" s="284">
        <v>871</v>
      </c>
      <c r="C107" s="29" t="s">
        <v>59</v>
      </c>
      <c r="D107" s="29" t="s">
        <v>38</v>
      </c>
      <c r="E107" s="63" t="s">
        <v>67</v>
      </c>
      <c r="F107" s="64"/>
      <c r="G107" s="71">
        <f>G108</f>
        <v>0</v>
      </c>
      <c r="H107" s="283"/>
    </row>
    <row r="108" spans="1:8" s="241" customFormat="1" ht="26.25" customHeight="1" hidden="1">
      <c r="A108" s="35" t="s">
        <v>35</v>
      </c>
      <c r="B108" s="284">
        <v>871</v>
      </c>
      <c r="C108" s="56" t="s">
        <v>59</v>
      </c>
      <c r="D108" s="56" t="s">
        <v>38</v>
      </c>
      <c r="E108" s="63" t="s">
        <v>67</v>
      </c>
      <c r="F108" s="30" t="s">
        <v>36</v>
      </c>
      <c r="G108" s="71"/>
      <c r="H108" s="283"/>
    </row>
    <row r="109" spans="1:8" s="241" customFormat="1" ht="66" customHeight="1">
      <c r="A109" s="35" t="s">
        <v>68</v>
      </c>
      <c r="B109" s="284">
        <v>871</v>
      </c>
      <c r="C109" s="29" t="s">
        <v>59</v>
      </c>
      <c r="D109" s="29" t="s">
        <v>38</v>
      </c>
      <c r="E109" s="63" t="s">
        <v>69</v>
      </c>
      <c r="F109" s="64"/>
      <c r="G109" s="71">
        <f>G110</f>
        <v>1788.8</v>
      </c>
      <c r="H109" s="283"/>
    </row>
    <row r="110" spans="1:8" s="241" customFormat="1" ht="30" customHeight="1">
      <c r="A110" s="35" t="s">
        <v>276</v>
      </c>
      <c r="B110" s="284">
        <v>871</v>
      </c>
      <c r="C110" s="56" t="s">
        <v>59</v>
      </c>
      <c r="D110" s="56" t="s">
        <v>38</v>
      </c>
      <c r="E110" s="63" t="s">
        <v>69</v>
      </c>
      <c r="F110" s="30" t="s">
        <v>282</v>
      </c>
      <c r="G110" s="71">
        <v>1788.8</v>
      </c>
      <c r="H110" s="283"/>
    </row>
    <row r="111" spans="1:12" s="241" customFormat="1" ht="27" customHeight="1" hidden="1">
      <c r="A111" s="35" t="s">
        <v>68</v>
      </c>
      <c r="B111" s="282">
        <v>871</v>
      </c>
      <c r="C111" s="29" t="s">
        <v>59</v>
      </c>
      <c r="D111" s="29" t="s">
        <v>38</v>
      </c>
      <c r="E111" s="63" t="s">
        <v>71</v>
      </c>
      <c r="F111" s="72"/>
      <c r="G111" s="13">
        <f>G112</f>
        <v>0</v>
      </c>
      <c r="H111" s="283"/>
      <c r="L111" s="257"/>
    </row>
    <row r="112" spans="1:8" s="247" customFormat="1" ht="28.5" customHeight="1" hidden="1">
      <c r="A112" s="35" t="s">
        <v>276</v>
      </c>
      <c r="B112" s="282">
        <v>871</v>
      </c>
      <c r="C112" s="29" t="s">
        <v>59</v>
      </c>
      <c r="D112" s="29" t="s">
        <v>38</v>
      </c>
      <c r="E112" s="63" t="s">
        <v>71</v>
      </c>
      <c r="F112" s="72">
        <v>200</v>
      </c>
      <c r="G112" s="13"/>
      <c r="H112" s="289"/>
    </row>
    <row r="113" spans="1:8" s="240" customFormat="1" ht="39">
      <c r="A113" s="73" t="s">
        <v>74</v>
      </c>
      <c r="B113" s="282">
        <v>871</v>
      </c>
      <c r="C113" s="25" t="s">
        <v>59</v>
      </c>
      <c r="D113" s="25" t="s">
        <v>38</v>
      </c>
      <c r="E113" s="60" t="s">
        <v>75</v>
      </c>
      <c r="F113" s="61"/>
      <c r="G113" s="69">
        <f>G114</f>
        <v>743</v>
      </c>
      <c r="H113" s="280"/>
    </row>
    <row r="114" spans="1:8" s="254" customFormat="1" ht="36" customHeight="1">
      <c r="A114" s="33" t="s">
        <v>245</v>
      </c>
      <c r="B114" s="284">
        <v>871</v>
      </c>
      <c r="C114" s="29" t="s">
        <v>59</v>
      </c>
      <c r="D114" s="29" t="s">
        <v>38</v>
      </c>
      <c r="E114" s="63" t="s">
        <v>77</v>
      </c>
      <c r="F114" s="64"/>
      <c r="G114" s="71">
        <f>G115</f>
        <v>743</v>
      </c>
      <c r="H114" s="290"/>
    </row>
    <row r="115" spans="1:8" s="254" customFormat="1" ht="86.25" customHeight="1">
      <c r="A115" s="74" t="s">
        <v>246</v>
      </c>
      <c r="B115" s="284">
        <v>871</v>
      </c>
      <c r="C115" s="29" t="s">
        <v>247</v>
      </c>
      <c r="D115" s="29" t="s">
        <v>38</v>
      </c>
      <c r="E115" s="63" t="s">
        <v>79</v>
      </c>
      <c r="F115" s="64"/>
      <c r="G115" s="71">
        <f>G116+G118+G120</f>
        <v>743</v>
      </c>
      <c r="H115" s="290"/>
    </row>
    <row r="116" spans="1:8" ht="52.5" customHeight="1">
      <c r="A116" s="75" t="s">
        <v>80</v>
      </c>
      <c r="B116" s="284">
        <v>871</v>
      </c>
      <c r="C116" s="29" t="s">
        <v>59</v>
      </c>
      <c r="D116" s="29" t="s">
        <v>38</v>
      </c>
      <c r="E116" s="63" t="s">
        <v>81</v>
      </c>
      <c r="F116" s="64"/>
      <c r="G116" s="71">
        <f>G117</f>
        <v>455.2</v>
      </c>
      <c r="H116" s="285"/>
    </row>
    <row r="117" spans="1:8" ht="30" customHeight="1">
      <c r="A117" s="35" t="s">
        <v>276</v>
      </c>
      <c r="B117" s="284">
        <v>871</v>
      </c>
      <c r="C117" s="29" t="s">
        <v>59</v>
      </c>
      <c r="D117" s="29" t="s">
        <v>38</v>
      </c>
      <c r="E117" s="63" t="s">
        <v>81</v>
      </c>
      <c r="F117" s="72">
        <v>200</v>
      </c>
      <c r="G117" s="71">
        <v>455.2</v>
      </c>
      <c r="H117" s="285"/>
    </row>
    <row r="118" spans="1:8" ht="27.75" customHeight="1">
      <c r="A118" s="287" t="s">
        <v>82</v>
      </c>
      <c r="B118" s="284">
        <v>871</v>
      </c>
      <c r="C118" s="29" t="s">
        <v>59</v>
      </c>
      <c r="D118" s="29" t="s">
        <v>38</v>
      </c>
      <c r="E118" s="63" t="s">
        <v>83</v>
      </c>
      <c r="F118" s="64"/>
      <c r="G118" s="71">
        <f>G119</f>
        <v>287.8</v>
      </c>
      <c r="H118" s="285"/>
    </row>
    <row r="119" spans="1:8" ht="28.5" customHeight="1">
      <c r="A119" s="35" t="s">
        <v>276</v>
      </c>
      <c r="B119" s="284">
        <v>871</v>
      </c>
      <c r="C119" s="29" t="s">
        <v>59</v>
      </c>
      <c r="D119" s="29" t="s">
        <v>38</v>
      </c>
      <c r="E119" s="63" t="s">
        <v>83</v>
      </c>
      <c r="F119" s="72">
        <v>200</v>
      </c>
      <c r="G119" s="71">
        <v>287.8</v>
      </c>
      <c r="H119" s="285"/>
    </row>
    <row r="120" spans="1:8" ht="79.5" customHeight="1" hidden="1">
      <c r="A120" s="287" t="s">
        <v>82</v>
      </c>
      <c r="B120" s="282">
        <v>871</v>
      </c>
      <c r="C120" s="29" t="s">
        <v>59</v>
      </c>
      <c r="D120" s="29" t="s">
        <v>38</v>
      </c>
      <c r="E120" s="63" t="s">
        <v>84</v>
      </c>
      <c r="F120" s="64"/>
      <c r="G120" s="13">
        <f>G121</f>
        <v>0</v>
      </c>
      <c r="H120" s="285"/>
    </row>
    <row r="121" spans="1:8" ht="28.5" customHeight="1" hidden="1">
      <c r="A121" s="35" t="s">
        <v>276</v>
      </c>
      <c r="B121" s="282">
        <v>871</v>
      </c>
      <c r="C121" s="29" t="s">
        <v>59</v>
      </c>
      <c r="D121" s="29" t="s">
        <v>38</v>
      </c>
      <c r="E121" s="63" t="s">
        <v>84</v>
      </c>
      <c r="F121" s="72">
        <v>200</v>
      </c>
      <c r="G121" s="13"/>
      <c r="H121" s="285"/>
    </row>
    <row r="122" spans="1:8" s="241" customFormat="1" ht="70.5" customHeight="1">
      <c r="A122" s="77" t="s">
        <v>285</v>
      </c>
      <c r="B122" s="282">
        <v>871</v>
      </c>
      <c r="C122" s="25" t="s">
        <v>59</v>
      </c>
      <c r="D122" s="25" t="s">
        <v>38</v>
      </c>
      <c r="E122" s="60" t="s">
        <v>85</v>
      </c>
      <c r="F122" s="68"/>
      <c r="G122" s="69">
        <f>G123</f>
        <v>659</v>
      </c>
      <c r="H122" s="283"/>
    </row>
    <row r="123" spans="1:8" s="241" customFormat="1" ht="63.75" customHeight="1">
      <c r="A123" s="35" t="s">
        <v>286</v>
      </c>
      <c r="B123" s="284">
        <v>871</v>
      </c>
      <c r="C123" s="29" t="s">
        <v>59</v>
      </c>
      <c r="D123" s="29" t="s">
        <v>38</v>
      </c>
      <c r="E123" s="63" t="s">
        <v>86</v>
      </c>
      <c r="F123" s="72"/>
      <c r="G123" s="71">
        <f>G124</f>
        <v>659</v>
      </c>
      <c r="H123" s="283"/>
    </row>
    <row r="124" spans="1:8" s="241" customFormat="1" ht="128.25" customHeight="1">
      <c r="A124" s="35" t="s">
        <v>287</v>
      </c>
      <c r="B124" s="284">
        <v>871</v>
      </c>
      <c r="C124" s="29" t="s">
        <v>59</v>
      </c>
      <c r="D124" s="29" t="s">
        <v>38</v>
      </c>
      <c r="E124" s="63" t="s">
        <v>87</v>
      </c>
      <c r="F124" s="78"/>
      <c r="G124" s="71">
        <f>G125+G127+G129</f>
        <v>659</v>
      </c>
      <c r="H124" s="283"/>
    </row>
    <row r="125" spans="1:8" s="241" customFormat="1" ht="76.5" customHeight="1" hidden="1">
      <c r="A125" s="35" t="s">
        <v>288</v>
      </c>
      <c r="B125" s="284">
        <v>871</v>
      </c>
      <c r="C125" s="29" t="s">
        <v>59</v>
      </c>
      <c r="D125" s="29" t="s">
        <v>38</v>
      </c>
      <c r="E125" s="63" t="s">
        <v>88</v>
      </c>
      <c r="F125" s="78"/>
      <c r="G125" s="71">
        <f>G126</f>
        <v>0</v>
      </c>
      <c r="H125" s="283"/>
    </row>
    <row r="126" spans="1:8" s="241" customFormat="1" ht="30" customHeight="1" hidden="1">
      <c r="A126" s="35" t="s">
        <v>40</v>
      </c>
      <c r="B126" s="284">
        <v>871</v>
      </c>
      <c r="C126" s="29" t="s">
        <v>59</v>
      </c>
      <c r="D126" s="29" t="s">
        <v>38</v>
      </c>
      <c r="E126" s="63" t="s">
        <v>88</v>
      </c>
      <c r="F126" s="78">
        <v>240</v>
      </c>
      <c r="G126" s="71"/>
      <c r="H126" s="283"/>
    </row>
    <row r="127" spans="1:8" s="241" customFormat="1" ht="27" customHeight="1">
      <c r="A127" s="35" t="s">
        <v>289</v>
      </c>
      <c r="B127" s="284">
        <v>871</v>
      </c>
      <c r="C127" s="29" t="s">
        <v>59</v>
      </c>
      <c r="D127" s="29" t="s">
        <v>38</v>
      </c>
      <c r="E127" s="63" t="s">
        <v>290</v>
      </c>
      <c r="F127" s="78"/>
      <c r="G127" s="71">
        <f>G128</f>
        <v>659</v>
      </c>
      <c r="H127" s="283"/>
    </row>
    <row r="128" spans="1:8" s="258" customFormat="1" ht="27.75" customHeight="1">
      <c r="A128" s="35" t="s">
        <v>276</v>
      </c>
      <c r="B128" s="284">
        <v>871</v>
      </c>
      <c r="C128" s="29" t="s">
        <v>59</v>
      </c>
      <c r="D128" s="29" t="s">
        <v>38</v>
      </c>
      <c r="E128" s="63" t="s">
        <v>290</v>
      </c>
      <c r="F128" s="72">
        <v>200</v>
      </c>
      <c r="G128" s="71">
        <v>659</v>
      </c>
      <c r="H128" s="291"/>
    </row>
    <row r="129" spans="1:8" s="254" customFormat="1" ht="76.5" customHeight="1" hidden="1">
      <c r="A129" s="35" t="s">
        <v>289</v>
      </c>
      <c r="B129" s="282">
        <v>871</v>
      </c>
      <c r="C129" s="29" t="s">
        <v>59</v>
      </c>
      <c r="D129" s="29" t="s">
        <v>38</v>
      </c>
      <c r="E129" s="79" t="s">
        <v>291</v>
      </c>
      <c r="F129" s="78"/>
      <c r="G129" s="71">
        <f>G130</f>
        <v>0</v>
      </c>
      <c r="H129" s="290"/>
    </row>
    <row r="130" spans="1:8" ht="35.25" customHeight="1" hidden="1">
      <c r="A130" s="35" t="s">
        <v>276</v>
      </c>
      <c r="B130" s="282">
        <v>871</v>
      </c>
      <c r="C130" s="29" t="s">
        <v>59</v>
      </c>
      <c r="D130" s="29" t="s">
        <v>38</v>
      </c>
      <c r="E130" s="79" t="s">
        <v>291</v>
      </c>
      <c r="F130" s="78">
        <v>200</v>
      </c>
      <c r="G130" s="71"/>
      <c r="H130" s="285"/>
    </row>
    <row r="131" spans="1:10" s="3" customFormat="1" ht="30" customHeight="1">
      <c r="A131" s="48" t="s">
        <v>195</v>
      </c>
      <c r="B131" s="282">
        <v>871</v>
      </c>
      <c r="C131" s="25" t="s">
        <v>59</v>
      </c>
      <c r="D131" s="25" t="s">
        <v>38</v>
      </c>
      <c r="E131" s="37" t="s">
        <v>196</v>
      </c>
      <c r="F131" s="37"/>
      <c r="G131" s="69">
        <f>G132</f>
        <v>69.8</v>
      </c>
      <c r="H131" s="269"/>
      <c r="J131" s="3">
        <v>64</v>
      </c>
    </row>
    <row r="132" spans="1:8" s="266" customFormat="1" ht="17.25" customHeight="1">
      <c r="A132" s="49" t="s">
        <v>174</v>
      </c>
      <c r="B132" s="284">
        <v>871</v>
      </c>
      <c r="C132" s="29" t="s">
        <v>59</v>
      </c>
      <c r="D132" s="29" t="s">
        <v>38</v>
      </c>
      <c r="E132" s="34" t="s">
        <v>197</v>
      </c>
      <c r="F132" s="34"/>
      <c r="G132" s="71">
        <f>G133</f>
        <v>69.8</v>
      </c>
      <c r="H132" s="292"/>
    </row>
    <row r="133" spans="1:8" s="266" customFormat="1" ht="21" customHeight="1">
      <c r="A133" s="49" t="s">
        <v>174</v>
      </c>
      <c r="B133" s="284">
        <v>871</v>
      </c>
      <c r="C133" s="29" t="s">
        <v>59</v>
      </c>
      <c r="D133" s="80" t="s">
        <v>38</v>
      </c>
      <c r="E133" s="34" t="s">
        <v>198</v>
      </c>
      <c r="F133" s="34"/>
      <c r="G133" s="71">
        <f>G134</f>
        <v>69.8</v>
      </c>
      <c r="H133" s="292"/>
    </row>
    <row r="134" spans="1:10" ht="40.5" customHeight="1">
      <c r="A134" s="81" t="s">
        <v>201</v>
      </c>
      <c r="B134" s="284">
        <v>871</v>
      </c>
      <c r="C134" s="54" t="s">
        <v>59</v>
      </c>
      <c r="D134" s="63" t="s">
        <v>38</v>
      </c>
      <c r="E134" s="34" t="s">
        <v>202</v>
      </c>
      <c r="F134" s="34"/>
      <c r="G134" s="71">
        <f>G135</f>
        <v>69.8</v>
      </c>
      <c r="H134" s="285"/>
      <c r="J134" s="2">
        <v>48</v>
      </c>
    </row>
    <row r="135" spans="1:8" ht="27" customHeight="1">
      <c r="A135" s="35" t="s">
        <v>276</v>
      </c>
      <c r="B135" s="284">
        <v>871</v>
      </c>
      <c r="C135" s="54" t="s">
        <v>59</v>
      </c>
      <c r="D135" s="63" t="s">
        <v>38</v>
      </c>
      <c r="E135" s="34" t="s">
        <v>202</v>
      </c>
      <c r="F135" s="72">
        <v>200</v>
      </c>
      <c r="G135" s="71">
        <v>69.8</v>
      </c>
      <c r="H135" s="285"/>
    </row>
    <row r="136" spans="1:8" ht="14.25" customHeight="1">
      <c r="A136" s="17" t="s">
        <v>10</v>
      </c>
      <c r="B136" s="282">
        <v>871</v>
      </c>
      <c r="C136" s="25" t="s">
        <v>59</v>
      </c>
      <c r="D136" s="25" t="s">
        <v>105</v>
      </c>
      <c r="E136" s="19"/>
      <c r="F136" s="19"/>
      <c r="G136" s="23">
        <f>G142+G147+G137</f>
        <v>10</v>
      </c>
      <c r="H136" s="285"/>
    </row>
    <row r="137" spans="1:8" ht="38.25">
      <c r="A137" s="82" t="s">
        <v>254</v>
      </c>
      <c r="B137" s="282">
        <v>871</v>
      </c>
      <c r="C137" s="25" t="s">
        <v>59</v>
      </c>
      <c r="D137" s="25" t="s">
        <v>105</v>
      </c>
      <c r="E137" s="37" t="s">
        <v>90</v>
      </c>
      <c r="F137" s="37"/>
      <c r="G137" s="27">
        <f>G138</f>
        <v>10</v>
      </c>
      <c r="H137" s="285"/>
    </row>
    <row r="138" spans="1:8" ht="38.25">
      <c r="A138" s="83" t="s">
        <v>164</v>
      </c>
      <c r="B138" s="284">
        <v>871</v>
      </c>
      <c r="C138" s="29" t="s">
        <v>59</v>
      </c>
      <c r="D138" s="29" t="s">
        <v>105</v>
      </c>
      <c r="E138" s="30" t="s">
        <v>92</v>
      </c>
      <c r="F138" s="30"/>
      <c r="G138" s="31">
        <f>G139</f>
        <v>10</v>
      </c>
      <c r="H138" s="285"/>
    </row>
    <row r="139" spans="1:8" ht="38.25">
      <c r="A139" s="84" t="s">
        <v>166</v>
      </c>
      <c r="B139" s="284">
        <v>871</v>
      </c>
      <c r="C139" s="29" t="s">
        <v>59</v>
      </c>
      <c r="D139" s="29" t="s">
        <v>105</v>
      </c>
      <c r="E139" s="30" t="s">
        <v>94</v>
      </c>
      <c r="F139" s="30"/>
      <c r="G139" s="31">
        <f>G140</f>
        <v>10</v>
      </c>
      <c r="H139" s="285"/>
    </row>
    <row r="140" spans="1:8" ht="18" customHeight="1">
      <c r="A140" s="84" t="s">
        <v>168</v>
      </c>
      <c r="B140" s="284">
        <v>871</v>
      </c>
      <c r="C140" s="29" t="s">
        <v>59</v>
      </c>
      <c r="D140" s="29" t="s">
        <v>105</v>
      </c>
      <c r="E140" s="55" t="s">
        <v>96</v>
      </c>
      <c r="F140" s="30"/>
      <c r="G140" s="31">
        <f>G141</f>
        <v>10</v>
      </c>
      <c r="H140" s="285"/>
    </row>
    <row r="141" spans="1:8" ht="26.25" customHeight="1">
      <c r="A141" s="35" t="s">
        <v>276</v>
      </c>
      <c r="B141" s="284">
        <v>871</v>
      </c>
      <c r="C141" s="29" t="s">
        <v>59</v>
      </c>
      <c r="D141" s="29" t="s">
        <v>105</v>
      </c>
      <c r="E141" s="55" t="s">
        <v>96</v>
      </c>
      <c r="F141" s="72">
        <v>200</v>
      </c>
      <c r="G141" s="31">
        <v>10</v>
      </c>
      <c r="H141" s="285"/>
    </row>
    <row r="142" spans="1:8" ht="58.5" customHeight="1" hidden="1">
      <c r="A142" s="58" t="s">
        <v>251</v>
      </c>
      <c r="B142" s="282">
        <v>871</v>
      </c>
      <c r="C142" s="25" t="s">
        <v>59</v>
      </c>
      <c r="D142" s="25" t="s">
        <v>105</v>
      </c>
      <c r="E142" s="37" t="s">
        <v>98</v>
      </c>
      <c r="F142" s="37"/>
      <c r="G142" s="27">
        <f>G143</f>
        <v>0</v>
      </c>
      <c r="H142" s="285"/>
    </row>
    <row r="143" spans="1:8" ht="46.5" customHeight="1" hidden="1">
      <c r="A143" s="33" t="s">
        <v>252</v>
      </c>
      <c r="B143" s="284">
        <v>871</v>
      </c>
      <c r="C143" s="29" t="s">
        <v>59</v>
      </c>
      <c r="D143" s="29" t="s">
        <v>105</v>
      </c>
      <c r="E143" s="30" t="s">
        <v>100</v>
      </c>
      <c r="F143" s="30"/>
      <c r="G143" s="31">
        <f>G144</f>
        <v>0</v>
      </c>
      <c r="H143" s="285"/>
    </row>
    <row r="144" spans="1:8" ht="89.25" hidden="1">
      <c r="A144" s="74" t="s">
        <v>253</v>
      </c>
      <c r="B144" s="284">
        <v>871</v>
      </c>
      <c r="C144" s="29" t="s">
        <v>59</v>
      </c>
      <c r="D144" s="29" t="s">
        <v>105</v>
      </c>
      <c r="E144" s="30" t="s">
        <v>102</v>
      </c>
      <c r="F144" s="30"/>
      <c r="G144" s="31">
        <f>G145</f>
        <v>0</v>
      </c>
      <c r="H144" s="285"/>
    </row>
    <row r="145" spans="1:8" ht="38.25" hidden="1">
      <c r="A145" s="62" t="s">
        <v>103</v>
      </c>
      <c r="B145" s="284">
        <v>871</v>
      </c>
      <c r="C145" s="29" t="s">
        <v>59</v>
      </c>
      <c r="D145" s="29" t="s">
        <v>105</v>
      </c>
      <c r="E145" s="30" t="s">
        <v>104</v>
      </c>
      <c r="F145" s="30"/>
      <c r="G145" s="31">
        <f>G146</f>
        <v>0</v>
      </c>
      <c r="H145" s="285"/>
    </row>
    <row r="146" spans="1:8" s="259" customFormat="1" ht="25.5" hidden="1">
      <c r="A146" s="35" t="s">
        <v>276</v>
      </c>
      <c r="B146" s="284">
        <v>871</v>
      </c>
      <c r="C146" s="29" t="s">
        <v>59</v>
      </c>
      <c r="D146" s="29" t="s">
        <v>105</v>
      </c>
      <c r="E146" s="30" t="s">
        <v>104</v>
      </c>
      <c r="F146" s="72">
        <v>200</v>
      </c>
      <c r="G146" s="31">
        <v>0</v>
      </c>
      <c r="H146" s="293"/>
    </row>
    <row r="147" spans="1:8" s="246" customFormat="1" ht="26.25" customHeight="1" hidden="1">
      <c r="A147" s="48" t="s">
        <v>195</v>
      </c>
      <c r="B147" s="282">
        <v>871</v>
      </c>
      <c r="C147" s="18" t="s">
        <v>59</v>
      </c>
      <c r="D147" s="18" t="s">
        <v>105</v>
      </c>
      <c r="E147" s="37" t="s">
        <v>196</v>
      </c>
      <c r="F147" s="37"/>
      <c r="G147" s="27">
        <f>G148</f>
        <v>0</v>
      </c>
      <c r="H147" s="288"/>
    </row>
    <row r="148" spans="1:8" s="254" customFormat="1" ht="12.75" customHeight="1" hidden="1">
      <c r="A148" s="49" t="s">
        <v>174</v>
      </c>
      <c r="B148" s="282">
        <v>871</v>
      </c>
      <c r="C148" s="29" t="s">
        <v>59</v>
      </c>
      <c r="D148" s="29" t="s">
        <v>105</v>
      </c>
      <c r="E148" s="34" t="s">
        <v>197</v>
      </c>
      <c r="F148" s="30"/>
      <c r="G148" s="31">
        <f>G149</f>
        <v>0</v>
      </c>
      <c r="H148" s="290"/>
    </row>
    <row r="149" spans="1:8" ht="14.25" customHeight="1" hidden="1">
      <c r="A149" s="49" t="s">
        <v>174</v>
      </c>
      <c r="B149" s="282">
        <v>871</v>
      </c>
      <c r="C149" s="29" t="s">
        <v>59</v>
      </c>
      <c r="D149" s="29" t="s">
        <v>105</v>
      </c>
      <c r="E149" s="36" t="s">
        <v>198</v>
      </c>
      <c r="F149" s="30"/>
      <c r="G149" s="31">
        <f>G150</f>
        <v>0</v>
      </c>
      <c r="H149" s="285">
        <v>20</v>
      </c>
    </row>
    <row r="150" spans="1:8" s="258" customFormat="1" ht="51" customHeight="1" hidden="1">
      <c r="A150" s="81" t="s">
        <v>203</v>
      </c>
      <c r="B150" s="282">
        <v>871</v>
      </c>
      <c r="C150" s="29" t="s">
        <v>59</v>
      </c>
      <c r="D150" s="29" t="s">
        <v>105</v>
      </c>
      <c r="E150" s="30"/>
      <c r="F150" s="30"/>
      <c r="G150" s="31">
        <f>G151</f>
        <v>0</v>
      </c>
      <c r="H150" s="291"/>
    </row>
    <row r="151" spans="1:8" s="259" customFormat="1" ht="25.5" customHeight="1" hidden="1">
      <c r="A151" s="35" t="s">
        <v>276</v>
      </c>
      <c r="B151" s="282">
        <v>871</v>
      </c>
      <c r="C151" s="29" t="s">
        <v>59</v>
      </c>
      <c r="D151" s="29" t="s">
        <v>105</v>
      </c>
      <c r="E151" s="30"/>
      <c r="F151" s="30" t="s">
        <v>298</v>
      </c>
      <c r="G151" s="31">
        <v>0</v>
      </c>
      <c r="H151" s="293"/>
    </row>
    <row r="152" spans="1:8" s="254" customFormat="1" ht="15.75">
      <c r="A152" s="85" t="s">
        <v>11</v>
      </c>
      <c r="B152" s="282">
        <v>871</v>
      </c>
      <c r="C152" s="18" t="s">
        <v>72</v>
      </c>
      <c r="D152" s="18" t="s">
        <v>234</v>
      </c>
      <c r="E152" s="19"/>
      <c r="F152" s="19"/>
      <c r="G152" s="23">
        <f>G153+G177+G199</f>
        <v>6326.599999999999</v>
      </c>
      <c r="H152" s="290"/>
    </row>
    <row r="153" spans="1:8" ht="21.75" customHeight="1">
      <c r="A153" s="86" t="s">
        <v>12</v>
      </c>
      <c r="B153" s="282">
        <v>871</v>
      </c>
      <c r="C153" s="25" t="s">
        <v>72</v>
      </c>
      <c r="D153" s="25" t="s">
        <v>138</v>
      </c>
      <c r="E153" s="19"/>
      <c r="F153" s="19"/>
      <c r="G153" s="23">
        <f>G162</f>
        <v>332.4</v>
      </c>
      <c r="H153" s="285"/>
    </row>
    <row r="154" spans="1:8" s="3" customFormat="1" ht="51.75" customHeight="1" hidden="1">
      <c r="A154" s="35" t="s">
        <v>255</v>
      </c>
      <c r="B154" s="284">
        <v>871</v>
      </c>
      <c r="C154" s="56" t="s">
        <v>14</v>
      </c>
      <c r="D154" s="56"/>
      <c r="E154" s="87" t="s">
        <v>256</v>
      </c>
      <c r="F154" s="87"/>
      <c r="G154" s="88">
        <f>G155</f>
        <v>0</v>
      </c>
      <c r="H154" s="269"/>
    </row>
    <row r="155" spans="1:8" s="3" customFormat="1" ht="30" customHeight="1" hidden="1">
      <c r="A155" s="35" t="s">
        <v>214</v>
      </c>
      <c r="B155" s="284">
        <v>871</v>
      </c>
      <c r="C155" s="29" t="s">
        <v>14</v>
      </c>
      <c r="D155" s="29"/>
      <c r="E155" s="87" t="s">
        <v>256</v>
      </c>
      <c r="F155" s="87" t="s">
        <v>215</v>
      </c>
      <c r="G155" s="88"/>
      <c r="H155" s="269"/>
    </row>
    <row r="156" spans="1:8" s="3" customFormat="1" ht="25.5" customHeight="1" hidden="1">
      <c r="A156" s="83" t="s">
        <v>169</v>
      </c>
      <c r="B156" s="284">
        <v>871</v>
      </c>
      <c r="C156" s="29" t="s">
        <v>72</v>
      </c>
      <c r="D156" s="29" t="s">
        <v>138</v>
      </c>
      <c r="E156" s="87" t="s">
        <v>257</v>
      </c>
      <c r="F156" s="87"/>
      <c r="G156" s="88">
        <f>G157</f>
        <v>0</v>
      </c>
      <c r="H156" s="269"/>
    </row>
    <row r="157" spans="1:8" s="3" customFormat="1" ht="28.5" customHeight="1" hidden="1">
      <c r="A157" s="35" t="s">
        <v>214</v>
      </c>
      <c r="B157" s="284">
        <v>871</v>
      </c>
      <c r="C157" s="29" t="s">
        <v>72</v>
      </c>
      <c r="D157" s="29" t="s">
        <v>138</v>
      </c>
      <c r="E157" s="87" t="s">
        <v>257</v>
      </c>
      <c r="F157" s="87" t="s">
        <v>215</v>
      </c>
      <c r="G157" s="88"/>
      <c r="H157" s="269"/>
    </row>
    <row r="158" spans="1:8" s="3" customFormat="1" ht="63" customHeight="1" hidden="1">
      <c r="A158" s="83" t="s">
        <v>169</v>
      </c>
      <c r="B158" s="284">
        <v>871</v>
      </c>
      <c r="C158" s="29" t="s">
        <v>72</v>
      </c>
      <c r="D158" s="29" t="s">
        <v>138</v>
      </c>
      <c r="E158" s="87" t="s">
        <v>258</v>
      </c>
      <c r="F158" s="87"/>
      <c r="G158" s="88">
        <f>G159</f>
        <v>0</v>
      </c>
      <c r="H158" s="269"/>
    </row>
    <row r="159" spans="1:8" s="3" customFormat="1" ht="27" customHeight="1" hidden="1">
      <c r="A159" s="35" t="s">
        <v>214</v>
      </c>
      <c r="B159" s="284">
        <v>871</v>
      </c>
      <c r="C159" s="29" t="s">
        <v>72</v>
      </c>
      <c r="D159" s="29" t="s">
        <v>138</v>
      </c>
      <c r="E159" s="87" t="s">
        <v>258</v>
      </c>
      <c r="F159" s="87" t="s">
        <v>215</v>
      </c>
      <c r="G159" s="88"/>
      <c r="H159" s="269"/>
    </row>
    <row r="160" spans="1:14" s="3" customFormat="1" ht="56.25" customHeight="1" hidden="1">
      <c r="A160" s="83" t="s">
        <v>169</v>
      </c>
      <c r="B160" s="284">
        <v>871</v>
      </c>
      <c r="C160" s="29" t="s">
        <v>72</v>
      </c>
      <c r="D160" s="29" t="s">
        <v>138</v>
      </c>
      <c r="E160" s="87" t="s">
        <v>259</v>
      </c>
      <c r="F160" s="87"/>
      <c r="G160" s="88">
        <f>G161</f>
        <v>0</v>
      </c>
      <c r="H160" s="269"/>
      <c r="L160" s="260"/>
      <c r="N160" s="261"/>
    </row>
    <row r="161" spans="1:8" s="246" customFormat="1" ht="30.75" customHeight="1" hidden="1">
      <c r="A161" s="35" t="s">
        <v>214</v>
      </c>
      <c r="B161" s="284">
        <v>871</v>
      </c>
      <c r="C161" s="29" t="s">
        <v>72</v>
      </c>
      <c r="D161" s="29" t="s">
        <v>138</v>
      </c>
      <c r="E161" s="87" t="s">
        <v>259</v>
      </c>
      <c r="F161" s="87" t="s">
        <v>215</v>
      </c>
      <c r="G161" s="88"/>
      <c r="H161" s="288"/>
    </row>
    <row r="162" spans="1:14" ht="21.75" customHeight="1">
      <c r="A162" s="24" t="s">
        <v>235</v>
      </c>
      <c r="B162" s="282">
        <v>871</v>
      </c>
      <c r="C162" s="25" t="s">
        <v>72</v>
      </c>
      <c r="D162" s="25" t="s">
        <v>138</v>
      </c>
      <c r="E162" s="37" t="s">
        <v>196</v>
      </c>
      <c r="F162" s="37"/>
      <c r="G162" s="27">
        <f>G163</f>
        <v>332.4</v>
      </c>
      <c r="H162" s="285"/>
      <c r="N162" s="264"/>
    </row>
    <row r="163" spans="1:14" ht="16.5" customHeight="1">
      <c r="A163" s="28" t="s">
        <v>174</v>
      </c>
      <c r="B163" s="284">
        <v>871</v>
      </c>
      <c r="C163" s="29" t="s">
        <v>72</v>
      </c>
      <c r="D163" s="29" t="s">
        <v>138</v>
      </c>
      <c r="E163" s="34" t="s">
        <v>197</v>
      </c>
      <c r="F163" s="30"/>
      <c r="G163" s="31">
        <f>G164</f>
        <v>332.4</v>
      </c>
      <c r="H163" s="285"/>
      <c r="N163" s="244"/>
    </row>
    <row r="164" spans="1:14" ht="16.5" customHeight="1">
      <c r="A164" s="28" t="s">
        <v>174</v>
      </c>
      <c r="B164" s="284">
        <v>871</v>
      </c>
      <c r="C164" s="29" t="s">
        <v>72</v>
      </c>
      <c r="D164" s="56" t="s">
        <v>138</v>
      </c>
      <c r="E164" s="36" t="s">
        <v>198</v>
      </c>
      <c r="F164" s="30"/>
      <c r="G164" s="31">
        <f>G165+G167+G169+G171</f>
        <v>332.4</v>
      </c>
      <c r="H164" s="285"/>
      <c r="N164" s="244"/>
    </row>
    <row r="165" spans="1:14" s="254" customFormat="1" ht="25.5">
      <c r="A165" s="83" t="s">
        <v>217</v>
      </c>
      <c r="B165" s="284">
        <v>871</v>
      </c>
      <c r="C165" s="54" t="s">
        <v>72</v>
      </c>
      <c r="D165" s="29" t="s">
        <v>138</v>
      </c>
      <c r="E165" s="30" t="s">
        <v>204</v>
      </c>
      <c r="F165" s="30"/>
      <c r="G165" s="89">
        <f>G166</f>
        <v>10.8</v>
      </c>
      <c r="H165" s="290"/>
      <c r="N165" s="265"/>
    </row>
    <row r="166" spans="1:8" ht="25.5">
      <c r="A166" s="35" t="s">
        <v>276</v>
      </c>
      <c r="B166" s="284">
        <v>871</v>
      </c>
      <c r="C166" s="29" t="s">
        <v>72</v>
      </c>
      <c r="D166" s="29" t="s">
        <v>138</v>
      </c>
      <c r="E166" s="30" t="s">
        <v>204</v>
      </c>
      <c r="F166" s="72">
        <v>200</v>
      </c>
      <c r="G166" s="31">
        <v>10.8</v>
      </c>
      <c r="H166" s="285"/>
    </row>
    <row r="167" spans="1:8" ht="55.5" customHeight="1" hidden="1">
      <c r="A167" s="90" t="s">
        <v>212</v>
      </c>
      <c r="B167" s="284">
        <v>871</v>
      </c>
      <c r="C167" s="29" t="s">
        <v>72</v>
      </c>
      <c r="D167" s="29" t="s">
        <v>138</v>
      </c>
      <c r="E167" s="30" t="s">
        <v>210</v>
      </c>
      <c r="F167" s="87"/>
      <c r="G167" s="88">
        <f>G168</f>
        <v>0</v>
      </c>
      <c r="H167" s="285"/>
    </row>
    <row r="168" spans="1:8" ht="25.5" customHeight="1" hidden="1">
      <c r="A168" s="35" t="s">
        <v>214</v>
      </c>
      <c r="B168" s="284">
        <v>871</v>
      </c>
      <c r="C168" s="29" t="s">
        <v>72</v>
      </c>
      <c r="D168" s="29" t="s">
        <v>138</v>
      </c>
      <c r="E168" s="30" t="s">
        <v>210</v>
      </c>
      <c r="F168" s="87" t="s">
        <v>215</v>
      </c>
      <c r="G168" s="88">
        <v>0</v>
      </c>
      <c r="H168" s="285"/>
    </row>
    <row r="169" spans="1:8" ht="51">
      <c r="A169" s="49" t="s">
        <v>205</v>
      </c>
      <c r="B169" s="282">
        <v>871</v>
      </c>
      <c r="C169" s="54" t="s">
        <v>72</v>
      </c>
      <c r="D169" s="29" t="s">
        <v>138</v>
      </c>
      <c r="E169" s="30" t="s">
        <v>206</v>
      </c>
      <c r="F169" s="87"/>
      <c r="G169" s="88">
        <f>G170</f>
        <v>141.6</v>
      </c>
      <c r="H169" s="285"/>
    </row>
    <row r="170" spans="1:8" ht="26.25" customHeight="1">
      <c r="A170" s="35" t="s">
        <v>276</v>
      </c>
      <c r="B170" s="284">
        <v>871</v>
      </c>
      <c r="C170" s="29" t="s">
        <v>72</v>
      </c>
      <c r="D170" s="29" t="s">
        <v>138</v>
      </c>
      <c r="E170" s="30" t="s">
        <v>206</v>
      </c>
      <c r="F170" s="72">
        <v>200</v>
      </c>
      <c r="G170" s="88">
        <v>141.6</v>
      </c>
      <c r="H170" s="285"/>
    </row>
    <row r="171" spans="1:10" s="3" customFormat="1" ht="35.25" customHeight="1">
      <c r="A171" s="49" t="s">
        <v>292</v>
      </c>
      <c r="B171" s="284">
        <v>871</v>
      </c>
      <c r="C171" s="54" t="s">
        <v>72</v>
      </c>
      <c r="D171" s="29" t="s">
        <v>138</v>
      </c>
      <c r="E171" s="30" t="s">
        <v>213</v>
      </c>
      <c r="F171" s="87"/>
      <c r="G171" s="88">
        <f>G172</f>
        <v>180</v>
      </c>
      <c r="H171" s="269"/>
      <c r="J171" s="3">
        <v>64</v>
      </c>
    </row>
    <row r="172" spans="1:8" s="266" customFormat="1" ht="29.25" customHeight="1">
      <c r="A172" s="35" t="s">
        <v>276</v>
      </c>
      <c r="B172" s="284">
        <v>871</v>
      </c>
      <c r="C172" s="29" t="s">
        <v>72</v>
      </c>
      <c r="D172" s="29" t="s">
        <v>138</v>
      </c>
      <c r="E172" s="30" t="s">
        <v>213</v>
      </c>
      <c r="F172" s="72">
        <v>200</v>
      </c>
      <c r="G172" s="88">
        <v>180</v>
      </c>
      <c r="H172" s="292"/>
    </row>
    <row r="173" spans="1:8" s="266" customFormat="1" ht="27.75" customHeight="1" hidden="1">
      <c r="A173" s="83"/>
      <c r="B173" s="284">
        <v>871</v>
      </c>
      <c r="C173" s="29"/>
      <c r="D173" s="29"/>
      <c r="E173" s="30"/>
      <c r="F173" s="87"/>
      <c r="G173" s="88"/>
      <c r="H173" s="292"/>
    </row>
    <row r="174" spans="1:10" ht="15" customHeight="1" hidden="1">
      <c r="A174" s="83"/>
      <c r="B174" s="282">
        <v>871</v>
      </c>
      <c r="C174" s="29"/>
      <c r="D174" s="29"/>
      <c r="E174" s="30"/>
      <c r="F174" s="87"/>
      <c r="G174" s="88"/>
      <c r="H174" s="285"/>
      <c r="J174" s="2">
        <v>48</v>
      </c>
    </row>
    <row r="175" spans="1:8" ht="26.25" customHeight="1" hidden="1">
      <c r="A175" s="83"/>
      <c r="B175" s="282">
        <v>871</v>
      </c>
      <c r="C175" s="29"/>
      <c r="D175" s="29"/>
      <c r="E175" s="30"/>
      <c r="F175" s="87"/>
      <c r="G175" s="88"/>
      <c r="H175" s="285"/>
    </row>
    <row r="176" spans="1:8" ht="29.25" customHeight="1" hidden="1">
      <c r="A176" s="83"/>
      <c r="B176" s="282">
        <v>871</v>
      </c>
      <c r="C176" s="29"/>
      <c r="D176" s="29"/>
      <c r="E176" s="30"/>
      <c r="F176" s="87"/>
      <c r="G176" s="88"/>
      <c r="H176" s="285"/>
    </row>
    <row r="177" spans="1:8" s="242" customFormat="1" ht="26.25" customHeight="1">
      <c r="A177" s="86" t="s">
        <v>13</v>
      </c>
      <c r="B177" s="282">
        <v>871</v>
      </c>
      <c r="C177" s="59" t="s">
        <v>72</v>
      </c>
      <c r="D177" s="59" t="s">
        <v>73</v>
      </c>
      <c r="E177" s="19"/>
      <c r="F177" s="19"/>
      <c r="G177" s="23">
        <f>G183+G178+G188</f>
        <v>4021.7</v>
      </c>
      <c r="H177" s="286"/>
    </row>
    <row r="178" spans="1:8" s="242" customFormat="1" ht="30.75" customHeight="1">
      <c r="A178" s="48" t="s">
        <v>195</v>
      </c>
      <c r="B178" s="282">
        <v>871</v>
      </c>
      <c r="C178" s="25" t="s">
        <v>72</v>
      </c>
      <c r="D178" s="25" t="s">
        <v>73</v>
      </c>
      <c r="E178" s="37" t="s">
        <v>196</v>
      </c>
      <c r="F178" s="61"/>
      <c r="G178" s="69">
        <f>G179</f>
        <v>37</v>
      </c>
      <c r="H178" s="286"/>
    </row>
    <row r="179" spans="1:8" s="266" customFormat="1" ht="16.5" customHeight="1">
      <c r="A179" s="49" t="s">
        <v>174</v>
      </c>
      <c r="B179" s="284">
        <v>871</v>
      </c>
      <c r="C179" s="29" t="s">
        <v>72</v>
      </c>
      <c r="D179" s="29" t="s">
        <v>73</v>
      </c>
      <c r="E179" s="34" t="s">
        <v>197</v>
      </c>
      <c r="F179" s="64"/>
      <c r="G179" s="71">
        <f>G180</f>
        <v>37</v>
      </c>
      <c r="H179" s="292"/>
    </row>
    <row r="180" spans="1:8" s="266" customFormat="1" ht="12.75">
      <c r="A180" s="49" t="s">
        <v>174</v>
      </c>
      <c r="B180" s="284">
        <v>871</v>
      </c>
      <c r="C180" s="29" t="s">
        <v>72</v>
      </c>
      <c r="D180" s="29" t="s">
        <v>73</v>
      </c>
      <c r="E180" s="36" t="s">
        <v>198</v>
      </c>
      <c r="F180" s="64"/>
      <c r="G180" s="71">
        <f>G181</f>
        <v>37</v>
      </c>
      <c r="H180" s="292"/>
    </row>
    <row r="181" spans="1:8" s="266" customFormat="1" ht="51">
      <c r="A181" s="91" t="s">
        <v>293</v>
      </c>
      <c r="B181" s="284">
        <v>871</v>
      </c>
      <c r="C181" s="29" t="s">
        <v>72</v>
      </c>
      <c r="D181" s="29" t="s">
        <v>73</v>
      </c>
      <c r="E181" s="30" t="s">
        <v>210</v>
      </c>
      <c r="F181" s="64"/>
      <c r="G181" s="71">
        <f>G182</f>
        <v>37</v>
      </c>
      <c r="H181" s="292"/>
    </row>
    <row r="182" spans="1:8" s="266" customFormat="1" ht="25.5" customHeight="1">
      <c r="A182" s="35" t="s">
        <v>276</v>
      </c>
      <c r="B182" s="284">
        <v>871</v>
      </c>
      <c r="C182" s="29" t="s">
        <v>72</v>
      </c>
      <c r="D182" s="29" t="s">
        <v>73</v>
      </c>
      <c r="E182" s="30" t="s">
        <v>210</v>
      </c>
      <c r="F182" s="72">
        <v>200</v>
      </c>
      <c r="G182" s="71">
        <v>37</v>
      </c>
      <c r="H182" s="292"/>
    </row>
    <row r="183" spans="1:8" s="266" customFormat="1" ht="30" customHeight="1">
      <c r="A183" s="58" t="s">
        <v>248</v>
      </c>
      <c r="B183" s="282">
        <v>871</v>
      </c>
      <c r="C183" s="25" t="s">
        <v>72</v>
      </c>
      <c r="D183" s="25" t="s">
        <v>73</v>
      </c>
      <c r="E183" s="37" t="s">
        <v>107</v>
      </c>
      <c r="F183" s="37"/>
      <c r="G183" s="27">
        <f>G184</f>
        <v>107.7</v>
      </c>
      <c r="H183" s="292"/>
    </row>
    <row r="184" spans="1:8" s="266" customFormat="1" ht="28.5" customHeight="1">
      <c r="A184" s="33" t="s">
        <v>249</v>
      </c>
      <c r="B184" s="284">
        <v>871</v>
      </c>
      <c r="C184" s="29" t="s">
        <v>72</v>
      </c>
      <c r="D184" s="29" t="s">
        <v>73</v>
      </c>
      <c r="E184" s="30" t="s">
        <v>109</v>
      </c>
      <c r="F184" s="30"/>
      <c r="G184" s="31">
        <f>G185</f>
        <v>107.7</v>
      </c>
      <c r="H184" s="292"/>
    </row>
    <row r="185" spans="1:8" s="241" customFormat="1" ht="50.25" customHeight="1">
      <c r="A185" s="74" t="s">
        <v>250</v>
      </c>
      <c r="B185" s="284">
        <v>871</v>
      </c>
      <c r="C185" s="29" t="s">
        <v>72</v>
      </c>
      <c r="D185" s="29" t="s">
        <v>73</v>
      </c>
      <c r="E185" s="30" t="s">
        <v>111</v>
      </c>
      <c r="F185" s="30"/>
      <c r="G185" s="31">
        <f>G186</f>
        <v>107.7</v>
      </c>
      <c r="H185" s="283"/>
    </row>
    <row r="186" spans="1:8" s="241" customFormat="1" ht="30" customHeight="1">
      <c r="A186" s="62" t="s">
        <v>95</v>
      </c>
      <c r="B186" s="284">
        <v>871</v>
      </c>
      <c r="C186" s="29" t="s">
        <v>72</v>
      </c>
      <c r="D186" s="29" t="s">
        <v>73</v>
      </c>
      <c r="E186" s="30" t="s">
        <v>294</v>
      </c>
      <c r="F186" s="30"/>
      <c r="G186" s="31">
        <f>G187</f>
        <v>107.7</v>
      </c>
      <c r="H186" s="283">
        <v>16</v>
      </c>
    </row>
    <row r="187" spans="1:8" s="242" customFormat="1" ht="25.5">
      <c r="A187" s="35" t="s">
        <v>276</v>
      </c>
      <c r="B187" s="284">
        <v>871</v>
      </c>
      <c r="C187" s="29" t="s">
        <v>72</v>
      </c>
      <c r="D187" s="29" t="s">
        <v>73</v>
      </c>
      <c r="E187" s="30" t="s">
        <v>294</v>
      </c>
      <c r="F187" s="72">
        <v>200</v>
      </c>
      <c r="G187" s="31">
        <v>107.7</v>
      </c>
      <c r="H187" s="286"/>
    </row>
    <row r="188" spans="1:8" s="266" customFormat="1" ht="40.5" customHeight="1">
      <c r="A188" s="58" t="s">
        <v>260</v>
      </c>
      <c r="B188" s="282">
        <v>871</v>
      </c>
      <c r="C188" s="25" t="s">
        <v>72</v>
      </c>
      <c r="D188" s="25" t="s">
        <v>73</v>
      </c>
      <c r="E188" s="37" t="s">
        <v>114</v>
      </c>
      <c r="F188" s="37"/>
      <c r="G188" s="27">
        <f>G189</f>
        <v>3877</v>
      </c>
      <c r="H188" s="292"/>
    </row>
    <row r="189" spans="1:8" s="266" customFormat="1" ht="38.25">
      <c r="A189" s="33" t="s">
        <v>261</v>
      </c>
      <c r="B189" s="284">
        <v>871</v>
      </c>
      <c r="C189" s="29" t="s">
        <v>72</v>
      </c>
      <c r="D189" s="29" t="s">
        <v>73</v>
      </c>
      <c r="E189" s="30" t="s">
        <v>115</v>
      </c>
      <c r="F189" s="30"/>
      <c r="G189" s="31">
        <f>G190</f>
        <v>3877</v>
      </c>
      <c r="H189" s="292"/>
    </row>
    <row r="190" spans="1:8" ht="38.25">
      <c r="A190" s="33" t="s">
        <v>110</v>
      </c>
      <c r="B190" s="284">
        <v>871</v>
      </c>
      <c r="C190" s="29" t="s">
        <v>72</v>
      </c>
      <c r="D190" s="29" t="s">
        <v>73</v>
      </c>
      <c r="E190" s="30" t="s">
        <v>116</v>
      </c>
      <c r="F190" s="30"/>
      <c r="G190" s="31">
        <f>G191+G195+G193+G197</f>
        <v>3877</v>
      </c>
      <c r="H190" s="285"/>
    </row>
    <row r="191" spans="1:8" ht="38.25">
      <c r="A191" s="92" t="s">
        <v>112</v>
      </c>
      <c r="B191" s="284">
        <v>871</v>
      </c>
      <c r="C191" s="29" t="s">
        <v>72</v>
      </c>
      <c r="D191" s="29" t="s">
        <v>73</v>
      </c>
      <c r="E191" s="30" t="s">
        <v>117</v>
      </c>
      <c r="F191" s="30"/>
      <c r="G191" s="31">
        <f>G192</f>
        <v>5</v>
      </c>
      <c r="H191" s="285"/>
    </row>
    <row r="192" spans="1:8" ht="29.25" customHeight="1">
      <c r="A192" s="35" t="s">
        <v>276</v>
      </c>
      <c r="B192" s="284">
        <v>871</v>
      </c>
      <c r="C192" s="29" t="s">
        <v>72</v>
      </c>
      <c r="D192" s="29" t="s">
        <v>73</v>
      </c>
      <c r="E192" s="30" t="s">
        <v>117</v>
      </c>
      <c r="F192" s="72">
        <v>200</v>
      </c>
      <c r="G192" s="31">
        <v>5</v>
      </c>
      <c r="H192" s="285"/>
    </row>
    <row r="193" spans="1:8" ht="36.75" customHeight="1">
      <c r="A193" s="92" t="s">
        <v>295</v>
      </c>
      <c r="B193" s="284">
        <v>871</v>
      </c>
      <c r="C193" s="29" t="s">
        <v>72</v>
      </c>
      <c r="D193" s="29" t="s">
        <v>73</v>
      </c>
      <c r="E193" s="30" t="s">
        <v>296</v>
      </c>
      <c r="F193" s="30"/>
      <c r="G193" s="31">
        <f>G194</f>
        <v>3872</v>
      </c>
      <c r="H193" s="285"/>
    </row>
    <row r="194" spans="1:8" ht="25.5">
      <c r="A194" s="35" t="s">
        <v>276</v>
      </c>
      <c r="B194" s="284">
        <v>871</v>
      </c>
      <c r="C194" s="29" t="s">
        <v>72</v>
      </c>
      <c r="D194" s="29" t="s">
        <v>73</v>
      </c>
      <c r="E194" s="30" t="s">
        <v>296</v>
      </c>
      <c r="F194" s="72">
        <v>200</v>
      </c>
      <c r="G194" s="31">
        <v>3872</v>
      </c>
      <c r="H194" s="285"/>
    </row>
    <row r="195" spans="1:8" ht="38.25" customHeight="1" hidden="1">
      <c r="A195" s="287" t="s">
        <v>113</v>
      </c>
      <c r="B195" s="284">
        <v>871</v>
      </c>
      <c r="C195" s="29" t="s">
        <v>72</v>
      </c>
      <c r="D195" s="29" t="s">
        <v>73</v>
      </c>
      <c r="E195" s="30" t="s">
        <v>297</v>
      </c>
      <c r="F195" s="30"/>
      <c r="G195" s="31">
        <f>G196</f>
        <v>0</v>
      </c>
      <c r="H195" s="285"/>
    </row>
    <row r="196" spans="1:8" ht="25.5" customHeight="1" hidden="1">
      <c r="A196" s="35" t="s">
        <v>276</v>
      </c>
      <c r="B196" s="284">
        <v>871</v>
      </c>
      <c r="C196" s="29" t="s">
        <v>72</v>
      </c>
      <c r="D196" s="29" t="s">
        <v>73</v>
      </c>
      <c r="E196" s="30" t="s">
        <v>297</v>
      </c>
      <c r="F196" s="30" t="s">
        <v>282</v>
      </c>
      <c r="G196" s="31"/>
      <c r="H196" s="285"/>
    </row>
    <row r="197" spans="1:8" ht="38.25" customHeight="1" hidden="1">
      <c r="A197" s="92" t="s">
        <v>295</v>
      </c>
      <c r="B197" s="284">
        <v>871</v>
      </c>
      <c r="C197" s="29" t="s">
        <v>72</v>
      </c>
      <c r="D197" s="29" t="s">
        <v>73</v>
      </c>
      <c r="E197" s="30" t="s">
        <v>299</v>
      </c>
      <c r="F197" s="30"/>
      <c r="G197" s="31">
        <f>G198</f>
        <v>0</v>
      </c>
      <c r="H197" s="285"/>
    </row>
    <row r="198" spans="1:12" ht="25.5" customHeight="1" hidden="1">
      <c r="A198" s="35" t="s">
        <v>276</v>
      </c>
      <c r="B198" s="284">
        <v>871</v>
      </c>
      <c r="C198" s="29" t="s">
        <v>72</v>
      </c>
      <c r="D198" s="29" t="s">
        <v>73</v>
      </c>
      <c r="E198" s="30" t="s">
        <v>299</v>
      </c>
      <c r="F198" s="72">
        <v>200</v>
      </c>
      <c r="G198" s="31"/>
      <c r="H198" s="269"/>
      <c r="I198" s="3"/>
      <c r="J198" s="3"/>
      <c r="K198" s="3"/>
      <c r="L198" s="3"/>
    </row>
    <row r="199" spans="1:8" ht="15.75">
      <c r="A199" s="85" t="s">
        <v>15</v>
      </c>
      <c r="B199" s="282">
        <v>871</v>
      </c>
      <c r="C199" s="25" t="s">
        <v>72</v>
      </c>
      <c r="D199" s="25" t="s">
        <v>37</v>
      </c>
      <c r="E199" s="19"/>
      <c r="F199" s="19"/>
      <c r="G199" s="23">
        <f>G200+G205+G212+G217+G222</f>
        <v>1972.5</v>
      </c>
      <c r="H199" s="285"/>
    </row>
    <row r="200" spans="1:8" ht="30" customHeight="1">
      <c r="A200" s="58" t="s">
        <v>60</v>
      </c>
      <c r="B200" s="282">
        <v>871</v>
      </c>
      <c r="C200" s="59" t="s">
        <v>72</v>
      </c>
      <c r="D200" s="59" t="s">
        <v>37</v>
      </c>
      <c r="E200" s="60" t="s">
        <v>61</v>
      </c>
      <c r="F200" s="61"/>
      <c r="G200" s="27">
        <f>G201</f>
        <v>40.4</v>
      </c>
      <c r="H200" s="285"/>
    </row>
    <row r="201" spans="1:14" ht="30" customHeight="1">
      <c r="A201" s="62" t="s">
        <v>62</v>
      </c>
      <c r="B201" s="284">
        <v>871</v>
      </c>
      <c r="C201" s="57" t="s">
        <v>72</v>
      </c>
      <c r="D201" s="57" t="s">
        <v>37</v>
      </c>
      <c r="E201" s="63" t="s">
        <v>63</v>
      </c>
      <c r="F201" s="64"/>
      <c r="G201" s="31">
        <f>G202</f>
        <v>40.4</v>
      </c>
      <c r="H201" s="285"/>
      <c r="N201" s="294"/>
    </row>
    <row r="202" spans="1:8" ht="48" customHeight="1">
      <c r="A202" s="33" t="s">
        <v>244</v>
      </c>
      <c r="B202" s="284">
        <v>871</v>
      </c>
      <c r="C202" s="57" t="s">
        <v>72</v>
      </c>
      <c r="D202" s="57" t="s">
        <v>37</v>
      </c>
      <c r="E202" s="63" t="s">
        <v>65</v>
      </c>
      <c r="F202" s="64"/>
      <c r="G202" s="31">
        <f>G203</f>
        <v>40.4</v>
      </c>
      <c r="H202" s="285"/>
    </row>
    <row r="203" spans="1:8" ht="62.25" customHeight="1">
      <c r="A203" s="35" t="s">
        <v>68</v>
      </c>
      <c r="B203" s="284">
        <v>871</v>
      </c>
      <c r="C203" s="57" t="s">
        <v>72</v>
      </c>
      <c r="D203" s="57" t="s">
        <v>37</v>
      </c>
      <c r="E203" s="63" t="s">
        <v>69</v>
      </c>
      <c r="F203" s="64"/>
      <c r="G203" s="31">
        <f>G204</f>
        <v>40.4</v>
      </c>
      <c r="H203" s="285"/>
    </row>
    <row r="204" spans="1:8" ht="25.5">
      <c r="A204" s="35" t="s">
        <v>276</v>
      </c>
      <c r="B204" s="284">
        <v>871</v>
      </c>
      <c r="C204" s="57" t="s">
        <v>72</v>
      </c>
      <c r="D204" s="57" t="s">
        <v>37</v>
      </c>
      <c r="E204" s="63" t="s">
        <v>69</v>
      </c>
      <c r="F204" s="30" t="s">
        <v>282</v>
      </c>
      <c r="G204" s="31">
        <v>40.4</v>
      </c>
      <c r="H204" s="285"/>
    </row>
    <row r="205" spans="1:8" ht="63.75">
      <c r="A205" s="77" t="s">
        <v>285</v>
      </c>
      <c r="B205" s="282">
        <v>871</v>
      </c>
      <c r="C205" s="25" t="s">
        <v>72</v>
      </c>
      <c r="D205" s="25" t="s">
        <v>37</v>
      </c>
      <c r="E205" s="60" t="s">
        <v>85</v>
      </c>
      <c r="F205" s="19"/>
      <c r="G205" s="69">
        <f>G206</f>
        <v>470</v>
      </c>
      <c r="H205" s="285"/>
    </row>
    <row r="206" spans="1:8" ht="36.75" customHeight="1">
      <c r="A206" s="35" t="s">
        <v>286</v>
      </c>
      <c r="B206" s="284">
        <v>871</v>
      </c>
      <c r="C206" s="29" t="s">
        <v>72</v>
      </c>
      <c r="D206" s="29" t="s">
        <v>37</v>
      </c>
      <c r="E206" s="63" t="s">
        <v>86</v>
      </c>
      <c r="F206" s="19"/>
      <c r="G206" s="71">
        <f>G207</f>
        <v>470</v>
      </c>
      <c r="H206" s="285"/>
    </row>
    <row r="207" spans="1:8" ht="126.75" customHeight="1">
      <c r="A207" s="35" t="s">
        <v>287</v>
      </c>
      <c r="B207" s="284">
        <v>871</v>
      </c>
      <c r="C207" s="29" t="s">
        <v>72</v>
      </c>
      <c r="D207" s="29" t="s">
        <v>37</v>
      </c>
      <c r="E207" s="63" t="s">
        <v>87</v>
      </c>
      <c r="F207" s="19"/>
      <c r="G207" s="71">
        <f>G208+G210</f>
        <v>470</v>
      </c>
      <c r="H207" s="285"/>
    </row>
    <row r="208" spans="1:8" ht="78" customHeight="1" hidden="1">
      <c r="A208" s="35" t="s">
        <v>289</v>
      </c>
      <c r="B208" s="284">
        <v>871</v>
      </c>
      <c r="C208" s="29" t="s">
        <v>72</v>
      </c>
      <c r="D208" s="29" t="s">
        <v>37</v>
      </c>
      <c r="E208" s="63" t="s">
        <v>291</v>
      </c>
      <c r="F208" s="19"/>
      <c r="G208" s="71">
        <f>G209</f>
        <v>0</v>
      </c>
      <c r="H208" s="285"/>
    </row>
    <row r="209" spans="1:8" ht="27" customHeight="1" hidden="1">
      <c r="A209" s="35" t="s">
        <v>276</v>
      </c>
      <c r="B209" s="284">
        <v>871</v>
      </c>
      <c r="C209" s="29" t="s">
        <v>72</v>
      </c>
      <c r="D209" s="29" t="s">
        <v>37</v>
      </c>
      <c r="E209" s="63" t="s">
        <v>291</v>
      </c>
      <c r="F209" s="72">
        <v>200</v>
      </c>
      <c r="G209" s="71"/>
      <c r="H209" s="285"/>
    </row>
    <row r="210" spans="1:8" ht="75.75" customHeight="1">
      <c r="A210" s="35" t="s">
        <v>289</v>
      </c>
      <c r="B210" s="284">
        <v>871</v>
      </c>
      <c r="C210" s="29" t="s">
        <v>72</v>
      </c>
      <c r="D210" s="29" t="s">
        <v>37</v>
      </c>
      <c r="E210" s="63" t="s">
        <v>290</v>
      </c>
      <c r="F210" s="19"/>
      <c r="G210" s="71">
        <f>G211</f>
        <v>470</v>
      </c>
      <c r="H210" s="285"/>
    </row>
    <row r="211" spans="1:8" ht="25.5">
      <c r="A211" s="35" t="s">
        <v>276</v>
      </c>
      <c r="B211" s="284">
        <v>871</v>
      </c>
      <c r="C211" s="29" t="s">
        <v>72</v>
      </c>
      <c r="D211" s="29" t="s">
        <v>37</v>
      </c>
      <c r="E211" s="63" t="s">
        <v>290</v>
      </c>
      <c r="F211" s="72">
        <v>200</v>
      </c>
      <c r="G211" s="71">
        <v>470</v>
      </c>
      <c r="H211" s="285"/>
    </row>
    <row r="212" spans="1:8" ht="51">
      <c r="A212" s="58" t="s">
        <v>262</v>
      </c>
      <c r="B212" s="282">
        <v>871</v>
      </c>
      <c r="C212" s="25" t="s">
        <v>72</v>
      </c>
      <c r="D212" s="25" t="s">
        <v>37</v>
      </c>
      <c r="E212" s="60" t="s">
        <v>123</v>
      </c>
      <c r="F212" s="64"/>
      <c r="G212" s="69">
        <f>G213</f>
        <v>1293.6</v>
      </c>
      <c r="H212" s="285"/>
    </row>
    <row r="213" spans="1:8" ht="37.5" customHeight="1">
      <c r="A213" s="33" t="s">
        <v>263</v>
      </c>
      <c r="B213" s="284">
        <v>871</v>
      </c>
      <c r="C213" s="29" t="s">
        <v>72</v>
      </c>
      <c r="D213" s="29" t="s">
        <v>37</v>
      </c>
      <c r="E213" s="63" t="s">
        <v>125</v>
      </c>
      <c r="F213" s="64"/>
      <c r="G213" s="71">
        <f>G214</f>
        <v>1293.6</v>
      </c>
      <c r="H213" s="285"/>
    </row>
    <row r="214" spans="1:8" ht="89.25">
      <c r="A214" s="33" t="s">
        <v>264</v>
      </c>
      <c r="B214" s="284">
        <v>871</v>
      </c>
      <c r="C214" s="29" t="s">
        <v>72</v>
      </c>
      <c r="D214" s="29" t="s">
        <v>37</v>
      </c>
      <c r="E214" s="63" t="s">
        <v>127</v>
      </c>
      <c r="F214" s="64"/>
      <c r="G214" s="71">
        <f>G215</f>
        <v>1293.6</v>
      </c>
      <c r="H214" s="285"/>
    </row>
    <row r="215" spans="1:8" ht="51">
      <c r="A215" s="91" t="s">
        <v>121</v>
      </c>
      <c r="B215" s="284">
        <v>871</v>
      </c>
      <c r="C215" s="29" t="s">
        <v>72</v>
      </c>
      <c r="D215" s="29" t="s">
        <v>37</v>
      </c>
      <c r="E215" s="63" t="s">
        <v>129</v>
      </c>
      <c r="F215" s="64"/>
      <c r="G215" s="71">
        <f>G216</f>
        <v>1293.6</v>
      </c>
      <c r="H215" s="285"/>
    </row>
    <row r="216" spans="1:8" ht="25.5">
      <c r="A216" s="35" t="s">
        <v>276</v>
      </c>
      <c r="B216" s="284">
        <v>871</v>
      </c>
      <c r="C216" s="29" t="s">
        <v>72</v>
      </c>
      <c r="D216" s="29" t="s">
        <v>37</v>
      </c>
      <c r="E216" s="63" t="s">
        <v>129</v>
      </c>
      <c r="F216" s="72">
        <v>200</v>
      </c>
      <c r="G216" s="71">
        <v>1293.6</v>
      </c>
      <c r="H216" s="285"/>
    </row>
    <row r="217" spans="1:8" ht="38.25">
      <c r="A217" s="58" t="s">
        <v>122</v>
      </c>
      <c r="B217" s="282">
        <v>871</v>
      </c>
      <c r="C217" s="25" t="s">
        <v>72</v>
      </c>
      <c r="D217" s="25" t="s">
        <v>37</v>
      </c>
      <c r="E217" s="60" t="s">
        <v>131</v>
      </c>
      <c r="F217" s="64"/>
      <c r="G217" s="69">
        <f>G218</f>
        <v>59.5</v>
      </c>
      <c r="H217" s="285"/>
    </row>
    <row r="218" spans="1:8" ht="38.25">
      <c r="A218" s="33" t="s">
        <v>124</v>
      </c>
      <c r="B218" s="284">
        <v>871</v>
      </c>
      <c r="C218" s="29" t="s">
        <v>72</v>
      </c>
      <c r="D218" s="29" t="s">
        <v>37</v>
      </c>
      <c r="E218" s="63" t="s">
        <v>133</v>
      </c>
      <c r="F218" s="64"/>
      <c r="G218" s="71">
        <f>G219</f>
        <v>59.5</v>
      </c>
      <c r="H218" s="285"/>
    </row>
    <row r="219" spans="1:8" ht="89.25">
      <c r="A219" s="33" t="s">
        <v>126</v>
      </c>
      <c r="B219" s="284">
        <v>871</v>
      </c>
      <c r="C219" s="29" t="s">
        <v>72</v>
      </c>
      <c r="D219" s="29" t="s">
        <v>37</v>
      </c>
      <c r="E219" s="63" t="s">
        <v>135</v>
      </c>
      <c r="F219" s="64"/>
      <c r="G219" s="71">
        <f>G220</f>
        <v>59.5</v>
      </c>
      <c r="H219" s="285"/>
    </row>
    <row r="220" spans="1:8" ht="38.25" customHeight="1">
      <c r="A220" s="91" t="s">
        <v>128</v>
      </c>
      <c r="B220" s="284">
        <v>871</v>
      </c>
      <c r="C220" s="29" t="s">
        <v>72</v>
      </c>
      <c r="D220" s="29" t="s">
        <v>37</v>
      </c>
      <c r="E220" s="63" t="s">
        <v>300</v>
      </c>
      <c r="F220" s="64"/>
      <c r="G220" s="71">
        <f>G221</f>
        <v>59.5</v>
      </c>
      <c r="H220" s="285"/>
    </row>
    <row r="221" spans="1:8" ht="25.5">
      <c r="A221" s="35" t="s">
        <v>276</v>
      </c>
      <c r="B221" s="284">
        <v>871</v>
      </c>
      <c r="C221" s="29" t="s">
        <v>72</v>
      </c>
      <c r="D221" s="29" t="s">
        <v>37</v>
      </c>
      <c r="E221" s="63" t="s">
        <v>300</v>
      </c>
      <c r="F221" s="72">
        <v>200</v>
      </c>
      <c r="G221" s="71">
        <v>59.5</v>
      </c>
      <c r="H221" s="285"/>
    </row>
    <row r="222" spans="1:8" ht="12.75">
      <c r="A222" s="24" t="s">
        <v>235</v>
      </c>
      <c r="B222" s="282">
        <v>871</v>
      </c>
      <c r="C222" s="25" t="s">
        <v>72</v>
      </c>
      <c r="D222" s="25" t="s">
        <v>37</v>
      </c>
      <c r="E222" s="37" t="s">
        <v>196</v>
      </c>
      <c r="F222" s="26"/>
      <c r="G222" s="27">
        <f>G223</f>
        <v>109</v>
      </c>
      <c r="H222" s="285"/>
    </row>
    <row r="223" spans="1:8" ht="12.75">
      <c r="A223" s="28" t="s">
        <v>174</v>
      </c>
      <c r="B223" s="284">
        <v>871</v>
      </c>
      <c r="C223" s="29" t="s">
        <v>72</v>
      </c>
      <c r="D223" s="29" t="s">
        <v>37</v>
      </c>
      <c r="E223" s="34" t="s">
        <v>197</v>
      </c>
      <c r="F223" s="37"/>
      <c r="G223" s="27">
        <f>G224</f>
        <v>109</v>
      </c>
      <c r="H223" s="285"/>
    </row>
    <row r="224" spans="1:8" ht="12.75">
      <c r="A224" s="28" t="s">
        <v>174</v>
      </c>
      <c r="B224" s="284">
        <v>871</v>
      </c>
      <c r="C224" s="29" t="s">
        <v>72</v>
      </c>
      <c r="D224" s="29" t="s">
        <v>37</v>
      </c>
      <c r="E224" s="36" t="s">
        <v>198</v>
      </c>
      <c r="F224" s="30"/>
      <c r="G224" s="27">
        <f>G225</f>
        <v>109</v>
      </c>
      <c r="H224" s="285"/>
    </row>
    <row r="225" spans="1:8" ht="51">
      <c r="A225" s="91" t="s">
        <v>301</v>
      </c>
      <c r="B225" s="284">
        <v>871</v>
      </c>
      <c r="C225" s="29" t="s">
        <v>72</v>
      </c>
      <c r="D225" s="29" t="s">
        <v>37</v>
      </c>
      <c r="E225" s="63" t="s">
        <v>209</v>
      </c>
      <c r="F225" s="72"/>
      <c r="G225" s="71">
        <f>G226</f>
        <v>109</v>
      </c>
      <c r="H225" s="285"/>
    </row>
    <row r="226" spans="1:8" ht="25.5">
      <c r="A226" s="35" t="s">
        <v>276</v>
      </c>
      <c r="B226" s="284">
        <v>871</v>
      </c>
      <c r="C226" s="29" t="s">
        <v>72</v>
      </c>
      <c r="D226" s="29" t="s">
        <v>37</v>
      </c>
      <c r="E226" s="63" t="s">
        <v>209</v>
      </c>
      <c r="F226" s="72">
        <v>200</v>
      </c>
      <c r="G226" s="71">
        <v>109</v>
      </c>
      <c r="H226" s="285"/>
    </row>
    <row r="227" spans="1:8" ht="15.75">
      <c r="A227" s="65" t="s">
        <v>16</v>
      </c>
      <c r="B227" s="282">
        <v>871</v>
      </c>
      <c r="C227" s="25" t="s">
        <v>137</v>
      </c>
      <c r="D227" s="25" t="s">
        <v>234</v>
      </c>
      <c r="E227" s="19"/>
      <c r="F227" s="19"/>
      <c r="G227" s="23">
        <f>G228+G241</f>
        <v>4195.4</v>
      </c>
      <c r="H227" s="285"/>
    </row>
    <row r="228" spans="1:8" ht="14.25">
      <c r="A228" s="93" t="s">
        <v>17</v>
      </c>
      <c r="B228" s="282">
        <v>871</v>
      </c>
      <c r="C228" s="25" t="s">
        <v>137</v>
      </c>
      <c r="D228" s="25" t="s">
        <v>138</v>
      </c>
      <c r="E228" s="19"/>
      <c r="F228" s="19"/>
      <c r="G228" s="23">
        <f>G229+G234</f>
        <v>4135.4</v>
      </c>
      <c r="H228" s="285"/>
    </row>
    <row r="229" spans="1:8" ht="38.25">
      <c r="A229" s="58" t="s">
        <v>130</v>
      </c>
      <c r="B229" s="282">
        <v>871</v>
      </c>
      <c r="C229" s="25" t="s">
        <v>137</v>
      </c>
      <c r="D229" s="25" t="s">
        <v>138</v>
      </c>
      <c r="E229" s="37" t="s">
        <v>140</v>
      </c>
      <c r="F229" s="37"/>
      <c r="G229" s="27">
        <f>G230</f>
        <v>2486.8</v>
      </c>
      <c r="H229" s="285"/>
    </row>
    <row r="230" spans="1:8" ht="38.25">
      <c r="A230" s="33" t="s">
        <v>265</v>
      </c>
      <c r="B230" s="284">
        <v>871</v>
      </c>
      <c r="C230" s="29" t="s">
        <v>137</v>
      </c>
      <c r="D230" s="29" t="s">
        <v>138</v>
      </c>
      <c r="E230" s="30" t="s">
        <v>142</v>
      </c>
      <c r="F230" s="30"/>
      <c r="G230" s="31">
        <f>G231</f>
        <v>2486.8</v>
      </c>
      <c r="H230" s="285"/>
    </row>
    <row r="231" spans="1:8" ht="51">
      <c r="A231" s="33" t="s">
        <v>266</v>
      </c>
      <c r="B231" s="284">
        <v>871</v>
      </c>
      <c r="C231" s="29" t="s">
        <v>137</v>
      </c>
      <c r="D231" s="29" t="s">
        <v>138</v>
      </c>
      <c r="E231" s="30" t="s">
        <v>144</v>
      </c>
      <c r="F231" s="30"/>
      <c r="G231" s="31">
        <f>G232</f>
        <v>2486.8</v>
      </c>
      <c r="H231" s="285"/>
    </row>
    <row r="232" spans="1:8" ht="19.5" customHeight="1">
      <c r="A232" s="62" t="s">
        <v>136</v>
      </c>
      <c r="B232" s="284">
        <v>871</v>
      </c>
      <c r="C232" s="29" t="s">
        <v>137</v>
      </c>
      <c r="D232" s="29" t="s">
        <v>138</v>
      </c>
      <c r="E232" s="30" t="s">
        <v>302</v>
      </c>
      <c r="F232" s="30"/>
      <c r="G232" s="31">
        <f>G233</f>
        <v>2486.8</v>
      </c>
      <c r="H232" s="285"/>
    </row>
    <row r="233" spans="1:8" ht="21.75" customHeight="1">
      <c r="A233" s="33" t="s">
        <v>303</v>
      </c>
      <c r="B233" s="284">
        <v>871</v>
      </c>
      <c r="C233" s="29" t="s">
        <v>137</v>
      </c>
      <c r="D233" s="29" t="s">
        <v>138</v>
      </c>
      <c r="E233" s="30" t="s">
        <v>302</v>
      </c>
      <c r="F233" s="30" t="s">
        <v>304</v>
      </c>
      <c r="G233" s="31">
        <v>2486.8</v>
      </c>
      <c r="H233" s="285"/>
    </row>
    <row r="234" spans="1:8" ht="12.75">
      <c r="A234" s="24" t="s">
        <v>235</v>
      </c>
      <c r="B234" s="284">
        <v>871</v>
      </c>
      <c r="C234" s="25" t="s">
        <v>137</v>
      </c>
      <c r="D234" s="25" t="s">
        <v>138</v>
      </c>
      <c r="E234" s="37" t="s">
        <v>196</v>
      </c>
      <c r="F234" s="37"/>
      <c r="G234" s="27">
        <f>G235</f>
        <v>1648.6</v>
      </c>
      <c r="H234" s="285"/>
    </row>
    <row r="235" spans="1:8" ht="22.5" customHeight="1">
      <c r="A235" s="28" t="s">
        <v>174</v>
      </c>
      <c r="B235" s="284">
        <v>871</v>
      </c>
      <c r="C235" s="29" t="s">
        <v>137</v>
      </c>
      <c r="D235" s="29" t="s">
        <v>138</v>
      </c>
      <c r="E235" s="34" t="s">
        <v>197</v>
      </c>
      <c r="F235" s="30"/>
      <c r="G235" s="31">
        <f>G236</f>
        <v>1648.6</v>
      </c>
      <c r="H235" s="295" t="e">
        <f>#REF!</f>
        <v>#REF!</v>
      </c>
    </row>
    <row r="236" spans="1:8" ht="12.75">
      <c r="A236" s="28" t="s">
        <v>174</v>
      </c>
      <c r="B236" s="284">
        <v>871</v>
      </c>
      <c r="C236" s="29" t="s">
        <v>137</v>
      </c>
      <c r="D236" s="29" t="s">
        <v>138</v>
      </c>
      <c r="E236" s="36" t="s">
        <v>198</v>
      </c>
      <c r="F236" s="30"/>
      <c r="G236" s="31">
        <f>G237+G239</f>
        <v>1648.6</v>
      </c>
      <c r="H236" s="285"/>
    </row>
    <row r="237" spans="1:8" ht="51" customHeight="1" hidden="1">
      <c r="A237" s="94" t="s">
        <v>225</v>
      </c>
      <c r="B237" s="284">
        <v>871</v>
      </c>
      <c r="C237" s="29" t="s">
        <v>137</v>
      </c>
      <c r="D237" s="29" t="s">
        <v>138</v>
      </c>
      <c r="E237" s="79" t="s">
        <v>226</v>
      </c>
      <c r="F237" s="78"/>
      <c r="G237" s="71">
        <f>G238</f>
        <v>0</v>
      </c>
      <c r="H237" s="285"/>
    </row>
    <row r="238" spans="1:8" ht="25.5" customHeight="1" hidden="1">
      <c r="A238" s="33" t="s">
        <v>303</v>
      </c>
      <c r="B238" s="284">
        <v>871</v>
      </c>
      <c r="C238" s="29" t="s">
        <v>137</v>
      </c>
      <c r="D238" s="29" t="s">
        <v>138</v>
      </c>
      <c r="E238" s="79" t="s">
        <v>226</v>
      </c>
      <c r="F238" s="78">
        <v>600</v>
      </c>
      <c r="G238" s="71"/>
      <c r="H238" s="285"/>
    </row>
    <row r="239" spans="1:8" ht="25.5">
      <c r="A239" s="94" t="s">
        <v>305</v>
      </c>
      <c r="B239" s="284">
        <v>871</v>
      </c>
      <c r="C239" s="29" t="s">
        <v>137</v>
      </c>
      <c r="D239" s="29" t="s">
        <v>138</v>
      </c>
      <c r="E239" s="63" t="s">
        <v>306</v>
      </c>
      <c r="F239" s="72"/>
      <c r="G239" s="71">
        <f>G240</f>
        <v>1648.6</v>
      </c>
      <c r="H239" s="285"/>
    </row>
    <row r="240" spans="1:8" ht="25.5">
      <c r="A240" s="33" t="s">
        <v>303</v>
      </c>
      <c r="B240" s="296"/>
      <c r="C240" s="29" t="s">
        <v>137</v>
      </c>
      <c r="D240" s="29" t="s">
        <v>138</v>
      </c>
      <c r="E240" s="63" t="s">
        <v>306</v>
      </c>
      <c r="F240" s="72">
        <v>600</v>
      </c>
      <c r="G240" s="71">
        <v>1648.6</v>
      </c>
      <c r="H240" s="285"/>
    </row>
    <row r="241" spans="1:8" ht="14.25">
      <c r="A241" s="93" t="s">
        <v>307</v>
      </c>
      <c r="B241" s="282">
        <v>871</v>
      </c>
      <c r="C241" s="25" t="s">
        <v>137</v>
      </c>
      <c r="D241" s="25" t="s">
        <v>59</v>
      </c>
      <c r="E241" s="19"/>
      <c r="F241" s="19"/>
      <c r="G241" s="23">
        <f>G242</f>
        <v>60</v>
      </c>
      <c r="H241" s="285"/>
    </row>
    <row r="242" spans="1:8" ht="12.75">
      <c r="A242" s="24" t="s">
        <v>235</v>
      </c>
      <c r="B242" s="282">
        <v>871</v>
      </c>
      <c r="C242" s="25" t="s">
        <v>137</v>
      </c>
      <c r="D242" s="25" t="s">
        <v>59</v>
      </c>
      <c r="E242" s="37" t="s">
        <v>196</v>
      </c>
      <c r="F242" s="37"/>
      <c r="G242" s="27">
        <f>G243</f>
        <v>60</v>
      </c>
      <c r="H242" s="285"/>
    </row>
    <row r="243" spans="1:8" ht="12.75">
      <c r="A243" s="28" t="s">
        <v>174</v>
      </c>
      <c r="B243" s="284">
        <v>871</v>
      </c>
      <c r="C243" s="29" t="s">
        <v>137</v>
      </c>
      <c r="D243" s="29" t="s">
        <v>59</v>
      </c>
      <c r="E243" s="34" t="s">
        <v>197</v>
      </c>
      <c r="F243" s="30"/>
      <c r="G243" s="31">
        <f>G244</f>
        <v>60</v>
      </c>
      <c r="H243" s="285"/>
    </row>
    <row r="244" spans="1:8" ht="12.75">
      <c r="A244" s="28" t="s">
        <v>174</v>
      </c>
      <c r="B244" s="284">
        <v>871</v>
      </c>
      <c r="C244" s="29" t="s">
        <v>137</v>
      </c>
      <c r="D244" s="29" t="s">
        <v>59</v>
      </c>
      <c r="E244" s="36" t="s">
        <v>198</v>
      </c>
      <c r="F244" s="30"/>
      <c r="G244" s="31">
        <f>G245</f>
        <v>60</v>
      </c>
      <c r="H244" s="285"/>
    </row>
    <row r="245" spans="1:8" ht="63.75">
      <c r="A245" s="94" t="s">
        <v>216</v>
      </c>
      <c r="B245" s="284">
        <v>871</v>
      </c>
      <c r="C245" s="29" t="s">
        <v>137</v>
      </c>
      <c r="D245" s="29" t="s">
        <v>59</v>
      </c>
      <c r="E245" s="63" t="s">
        <v>308</v>
      </c>
      <c r="F245" s="72"/>
      <c r="G245" s="71">
        <f>G246</f>
        <v>60</v>
      </c>
      <c r="H245" s="285"/>
    </row>
    <row r="246" spans="1:8" ht="25.5">
      <c r="A246" s="35" t="s">
        <v>276</v>
      </c>
      <c r="B246" s="284">
        <v>871</v>
      </c>
      <c r="C246" s="29" t="s">
        <v>137</v>
      </c>
      <c r="D246" s="29" t="s">
        <v>59</v>
      </c>
      <c r="E246" s="63" t="s">
        <v>308</v>
      </c>
      <c r="F246" s="72">
        <v>200</v>
      </c>
      <c r="G246" s="71">
        <v>60</v>
      </c>
      <c r="H246" s="285"/>
    </row>
    <row r="247" spans="1:8" ht="15.75">
      <c r="A247" s="65" t="s">
        <v>18</v>
      </c>
      <c r="B247" s="282">
        <v>871</v>
      </c>
      <c r="C247" s="25" t="s">
        <v>157</v>
      </c>
      <c r="D247" s="25" t="s">
        <v>234</v>
      </c>
      <c r="E247" s="19"/>
      <c r="F247" s="19"/>
      <c r="G247" s="23">
        <f>G248+G254</f>
        <v>163.4</v>
      </c>
      <c r="H247" s="285"/>
    </row>
    <row r="248" spans="1:8" ht="14.25">
      <c r="A248" s="17" t="s">
        <v>19</v>
      </c>
      <c r="B248" s="282">
        <v>871</v>
      </c>
      <c r="C248" s="25" t="s">
        <v>157</v>
      </c>
      <c r="D248" s="25" t="s">
        <v>138</v>
      </c>
      <c r="E248" s="19"/>
      <c r="F248" s="19"/>
      <c r="G248" s="23">
        <f>G249</f>
        <v>163.4</v>
      </c>
      <c r="H248" s="285"/>
    </row>
    <row r="249" spans="1:8" ht="12.75">
      <c r="A249" s="24" t="s">
        <v>235</v>
      </c>
      <c r="B249" s="284">
        <v>871</v>
      </c>
      <c r="C249" s="25" t="s">
        <v>157</v>
      </c>
      <c r="D249" s="25" t="s">
        <v>138</v>
      </c>
      <c r="E249" s="37" t="s">
        <v>196</v>
      </c>
      <c r="F249" s="37"/>
      <c r="G249" s="27">
        <f>G250</f>
        <v>163.4</v>
      </c>
      <c r="H249" s="285"/>
    </row>
    <row r="250" spans="1:8" ht="12.75">
      <c r="A250" s="28" t="s">
        <v>174</v>
      </c>
      <c r="B250" s="297">
        <v>871</v>
      </c>
      <c r="C250" s="29" t="s">
        <v>157</v>
      </c>
      <c r="D250" s="29" t="s">
        <v>138</v>
      </c>
      <c r="E250" s="34" t="s">
        <v>197</v>
      </c>
      <c r="F250" s="30"/>
      <c r="G250" s="31">
        <f>G251</f>
        <v>163.4</v>
      </c>
      <c r="H250" s="285"/>
    </row>
    <row r="251" spans="1:8" ht="12.75">
      <c r="A251" s="28" t="s">
        <v>174</v>
      </c>
      <c r="B251" s="284">
        <v>871</v>
      </c>
      <c r="C251" s="29" t="s">
        <v>157</v>
      </c>
      <c r="D251" s="29" t="s">
        <v>138</v>
      </c>
      <c r="E251" s="36" t="s">
        <v>198</v>
      </c>
      <c r="F251" s="30"/>
      <c r="G251" s="31">
        <f>G252</f>
        <v>163.4</v>
      </c>
      <c r="H251" s="285"/>
    </row>
    <row r="252" spans="1:8" ht="51">
      <c r="A252" s="94" t="s">
        <v>208</v>
      </c>
      <c r="B252" s="284">
        <v>871</v>
      </c>
      <c r="C252" s="29" t="s">
        <v>157</v>
      </c>
      <c r="D252" s="29" t="s">
        <v>138</v>
      </c>
      <c r="E252" s="63" t="s">
        <v>207</v>
      </c>
      <c r="F252" s="72"/>
      <c r="G252" s="31">
        <f>G253</f>
        <v>163.4</v>
      </c>
      <c r="H252" s="285"/>
    </row>
    <row r="253" spans="1:8" ht="12.75">
      <c r="A253" s="94" t="s">
        <v>309</v>
      </c>
      <c r="B253" s="284">
        <v>871</v>
      </c>
      <c r="C253" s="29" t="s">
        <v>157</v>
      </c>
      <c r="D253" s="29" t="s">
        <v>138</v>
      </c>
      <c r="E253" s="63" t="s">
        <v>207</v>
      </c>
      <c r="F253" s="72">
        <v>300</v>
      </c>
      <c r="G253" s="31">
        <v>163.4</v>
      </c>
      <c r="H253" s="285"/>
    </row>
    <row r="254" spans="1:8" ht="15.75" hidden="1">
      <c r="A254" s="65" t="s">
        <v>20</v>
      </c>
      <c r="B254" s="282">
        <v>871</v>
      </c>
      <c r="C254" s="25" t="s">
        <v>157</v>
      </c>
      <c r="D254" s="25" t="s">
        <v>37</v>
      </c>
      <c r="E254" s="19"/>
      <c r="F254" s="19"/>
      <c r="G254" s="23">
        <f>G255</f>
        <v>0</v>
      </c>
      <c r="H254" s="285"/>
    </row>
    <row r="255" spans="1:8" ht="51" hidden="1">
      <c r="A255" s="58" t="s">
        <v>147</v>
      </c>
      <c r="B255" s="284">
        <v>871</v>
      </c>
      <c r="C255" s="25" t="s">
        <v>157</v>
      </c>
      <c r="D255" s="25" t="s">
        <v>37</v>
      </c>
      <c r="E255" s="37" t="s">
        <v>163</v>
      </c>
      <c r="F255" s="37"/>
      <c r="G255" s="27">
        <f>G256</f>
        <v>0</v>
      </c>
      <c r="H255" s="285"/>
    </row>
    <row r="256" spans="1:8" ht="51" hidden="1">
      <c r="A256" s="95" t="s">
        <v>149</v>
      </c>
      <c r="B256" s="284">
        <v>871</v>
      </c>
      <c r="C256" s="29" t="s">
        <v>157</v>
      </c>
      <c r="D256" s="29" t="s">
        <v>37</v>
      </c>
      <c r="E256" s="30" t="s">
        <v>165</v>
      </c>
      <c r="F256" s="30"/>
      <c r="G256" s="31">
        <f>G257</f>
        <v>0</v>
      </c>
      <c r="H256" s="285"/>
    </row>
    <row r="257" spans="1:8" ht="76.5" hidden="1">
      <c r="A257" s="95" t="s">
        <v>151</v>
      </c>
      <c r="B257" s="284">
        <v>871</v>
      </c>
      <c r="C257" s="29" t="s">
        <v>157</v>
      </c>
      <c r="D257" s="29" t="s">
        <v>37</v>
      </c>
      <c r="E257" s="30" t="s">
        <v>167</v>
      </c>
      <c r="F257" s="30"/>
      <c r="G257" s="31">
        <f>G258+G262+G260</f>
        <v>0</v>
      </c>
      <c r="H257" s="285"/>
    </row>
    <row r="258" spans="1:8" ht="25.5" hidden="1">
      <c r="A258" s="62" t="s">
        <v>153</v>
      </c>
      <c r="B258" s="284">
        <v>871</v>
      </c>
      <c r="C258" s="29" t="s">
        <v>157</v>
      </c>
      <c r="D258" s="29" t="s">
        <v>37</v>
      </c>
      <c r="E258" s="30" t="s">
        <v>154</v>
      </c>
      <c r="F258" s="30"/>
      <c r="G258" s="31">
        <f>G259</f>
        <v>0</v>
      </c>
      <c r="H258" s="285"/>
    </row>
    <row r="259" spans="1:8" ht="12.75" hidden="1">
      <c r="A259" s="94" t="s">
        <v>309</v>
      </c>
      <c r="B259" s="284">
        <v>871</v>
      </c>
      <c r="C259" s="29" t="s">
        <v>157</v>
      </c>
      <c r="D259" s="29" t="s">
        <v>37</v>
      </c>
      <c r="E259" s="30" t="s">
        <v>154</v>
      </c>
      <c r="F259" s="55" t="s">
        <v>310</v>
      </c>
      <c r="G259" s="31">
        <v>0</v>
      </c>
      <c r="H259" s="285"/>
    </row>
    <row r="260" spans="1:8" ht="38.25" customHeight="1" hidden="1">
      <c r="A260" s="62" t="s">
        <v>158</v>
      </c>
      <c r="B260" s="284">
        <v>871</v>
      </c>
      <c r="C260" s="29" t="s">
        <v>157</v>
      </c>
      <c r="D260" s="29" t="s">
        <v>37</v>
      </c>
      <c r="E260" s="30" t="s">
        <v>159</v>
      </c>
      <c r="F260" s="30"/>
      <c r="G260" s="31">
        <f>G261</f>
        <v>0</v>
      </c>
      <c r="H260" s="285"/>
    </row>
    <row r="261" spans="1:8" ht="12.75" customHeight="1" hidden="1">
      <c r="A261" s="35" t="s">
        <v>155</v>
      </c>
      <c r="B261" s="284">
        <v>871</v>
      </c>
      <c r="C261" s="29" t="s">
        <v>157</v>
      </c>
      <c r="D261" s="29" t="s">
        <v>37</v>
      </c>
      <c r="E261" s="30" t="s">
        <v>159</v>
      </c>
      <c r="F261" s="55" t="s">
        <v>156</v>
      </c>
      <c r="G261" s="31"/>
      <c r="H261" s="285"/>
    </row>
    <row r="262" spans="1:8" ht="38.25" customHeight="1" hidden="1">
      <c r="A262" s="35" t="s">
        <v>158</v>
      </c>
      <c r="B262" s="284">
        <v>871</v>
      </c>
      <c r="C262" s="29" t="s">
        <v>157</v>
      </c>
      <c r="D262" s="29" t="s">
        <v>37</v>
      </c>
      <c r="E262" s="55" t="s">
        <v>161</v>
      </c>
      <c r="F262" s="55"/>
      <c r="G262" s="31">
        <f>G263</f>
        <v>0</v>
      </c>
      <c r="H262" s="285"/>
    </row>
    <row r="263" spans="1:8" ht="12.75" customHeight="1" hidden="1">
      <c r="A263" s="35" t="s">
        <v>155</v>
      </c>
      <c r="B263" s="284">
        <v>871</v>
      </c>
      <c r="C263" s="29" t="s">
        <v>157</v>
      </c>
      <c r="D263" s="29" t="s">
        <v>37</v>
      </c>
      <c r="E263" s="55" t="s">
        <v>161</v>
      </c>
      <c r="F263" s="298" t="s">
        <v>156</v>
      </c>
      <c r="G263" s="97"/>
      <c r="H263" s="285"/>
    </row>
    <row r="264" spans="1:8" ht="15.75">
      <c r="A264" s="65" t="s">
        <v>311</v>
      </c>
      <c r="B264" s="299">
        <v>871</v>
      </c>
      <c r="C264" s="25" t="s">
        <v>211</v>
      </c>
      <c r="D264" s="25" t="s">
        <v>234</v>
      </c>
      <c r="E264" s="19"/>
      <c r="F264" s="300"/>
      <c r="G264" s="23">
        <f aca="true" t="shared" si="1" ref="G264:G269">G265</f>
        <v>137.4</v>
      </c>
      <c r="H264" s="285"/>
    </row>
    <row r="265" spans="1:8" ht="14.25">
      <c r="A265" s="17" t="s">
        <v>312</v>
      </c>
      <c r="B265" s="282">
        <v>871</v>
      </c>
      <c r="C265" s="25" t="s">
        <v>211</v>
      </c>
      <c r="D265" s="25" t="s">
        <v>138</v>
      </c>
      <c r="E265" s="19"/>
      <c r="F265" s="19"/>
      <c r="G265" s="23">
        <f t="shared" si="1"/>
        <v>137.4</v>
      </c>
      <c r="H265" s="285"/>
    </row>
    <row r="266" spans="1:8" ht="38.25">
      <c r="A266" s="58" t="s">
        <v>139</v>
      </c>
      <c r="B266" s="284">
        <v>871</v>
      </c>
      <c r="C266" s="25" t="s">
        <v>211</v>
      </c>
      <c r="D266" s="25" t="s">
        <v>138</v>
      </c>
      <c r="E266" s="37" t="s">
        <v>148</v>
      </c>
      <c r="F266" s="37"/>
      <c r="G266" s="27">
        <f t="shared" si="1"/>
        <v>137.4</v>
      </c>
      <c r="H266" s="285"/>
    </row>
    <row r="267" spans="1:8" ht="38.25">
      <c r="A267" s="33" t="s">
        <v>141</v>
      </c>
      <c r="B267" s="284">
        <v>871</v>
      </c>
      <c r="C267" s="29" t="s">
        <v>211</v>
      </c>
      <c r="D267" s="29" t="s">
        <v>138</v>
      </c>
      <c r="E267" s="30" t="s">
        <v>150</v>
      </c>
      <c r="F267" s="30"/>
      <c r="G267" s="31">
        <f t="shared" si="1"/>
        <v>137.4</v>
      </c>
      <c r="H267" s="285"/>
    </row>
    <row r="268" spans="1:8" ht="63.75">
      <c r="A268" s="33" t="s">
        <v>143</v>
      </c>
      <c r="B268" s="284">
        <v>871</v>
      </c>
      <c r="C268" s="29" t="s">
        <v>211</v>
      </c>
      <c r="D268" s="29" t="s">
        <v>138</v>
      </c>
      <c r="E268" s="30" t="s">
        <v>152</v>
      </c>
      <c r="F268" s="30"/>
      <c r="G268" s="31">
        <f t="shared" si="1"/>
        <v>137.4</v>
      </c>
      <c r="H268" s="285"/>
    </row>
    <row r="269" spans="1:8" ht="25.5">
      <c r="A269" s="62" t="s">
        <v>145</v>
      </c>
      <c r="B269" s="284">
        <v>871</v>
      </c>
      <c r="C269" s="29" t="s">
        <v>211</v>
      </c>
      <c r="D269" s="29" t="s">
        <v>138</v>
      </c>
      <c r="E269" s="30" t="s">
        <v>313</v>
      </c>
      <c r="F269" s="30"/>
      <c r="G269" s="31">
        <f t="shared" si="1"/>
        <v>137.4</v>
      </c>
      <c r="H269" s="285"/>
    </row>
    <row r="270" spans="1:8" ht="27" customHeight="1" thickBot="1">
      <c r="A270" s="301" t="s">
        <v>303</v>
      </c>
      <c r="B270" s="302">
        <v>871</v>
      </c>
      <c r="C270" s="303" t="s">
        <v>211</v>
      </c>
      <c r="D270" s="303" t="s">
        <v>138</v>
      </c>
      <c r="E270" s="304" t="s">
        <v>313</v>
      </c>
      <c r="F270" s="304" t="s">
        <v>304</v>
      </c>
      <c r="G270" s="305">
        <v>137.4</v>
      </c>
      <c r="H270" s="285"/>
    </row>
  </sheetData>
  <sheetProtection/>
  <autoFilter ref="A12:G189"/>
  <mergeCells count="20">
    <mergeCell ref="R11:R12"/>
    <mergeCell ref="S11:S12"/>
    <mergeCell ref="E2:G2"/>
    <mergeCell ref="E3:G3"/>
    <mergeCell ref="E4:G4"/>
    <mergeCell ref="E5:G5"/>
    <mergeCell ref="L11:L12"/>
    <mergeCell ref="M11:M12"/>
    <mergeCell ref="N11:N12"/>
    <mergeCell ref="O11:O12"/>
    <mergeCell ref="P11:P12"/>
    <mergeCell ref="Q11:Q12"/>
    <mergeCell ref="A10:H10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07874015748031496" top="0" bottom="0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Я</cp:lastModifiedBy>
  <cp:lastPrinted>2019-02-12T08:20:52Z</cp:lastPrinted>
  <dcterms:created xsi:type="dcterms:W3CDTF">2006-11-14T09:43:33Z</dcterms:created>
  <dcterms:modified xsi:type="dcterms:W3CDTF">2019-02-12T09:08:43Z</dcterms:modified>
  <cp:category/>
  <cp:version/>
  <cp:contentType/>
  <cp:contentStatus/>
</cp:coreProperties>
</file>